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1190" windowHeight="6975" activeTab="0"/>
  </bookViews>
  <sheets>
    <sheet name="Sheet1" sheetId="1" r:id="rId1"/>
    <sheet name="Sheet2" sheetId="2" r:id="rId2"/>
    <sheet name="Sheet3" sheetId="3" r:id="rId3"/>
  </sheets>
  <definedNames/>
  <calcPr fullCalcOnLoad="1" iterate="1" iterateCount="1" iterateDelta="0.001"/>
</workbook>
</file>

<file path=xl/sharedStrings.xml><?xml version="1.0" encoding="utf-8"?>
<sst xmlns="http://schemas.openxmlformats.org/spreadsheetml/2006/main" count="48" uniqueCount="41">
  <si>
    <t>Crop</t>
  </si>
  <si>
    <t>Area</t>
  </si>
  <si>
    <t>Total volume used</t>
  </si>
  <si>
    <t>(mm)</t>
  </si>
  <si>
    <t>(ha)</t>
  </si>
  <si>
    <t>(factor)</t>
  </si>
  <si>
    <t>(name)</t>
  </si>
  <si>
    <t>(1)</t>
  </si>
  <si>
    <t>(2)</t>
  </si>
  <si>
    <t>(3)</t>
  </si>
  <si>
    <t>(4)</t>
  </si>
  <si>
    <t>(5)</t>
  </si>
  <si>
    <t>(6)</t>
  </si>
  <si>
    <t>(7)</t>
  </si>
  <si>
    <t xml:space="preserve"> </t>
  </si>
  <si>
    <t>Input</t>
  </si>
  <si>
    <t>Volume / ha</t>
  </si>
  <si>
    <t>FOR OFFICIAL USE ONLY</t>
  </si>
  <si>
    <t>River or stream</t>
  </si>
  <si>
    <t>Dam</t>
  </si>
  <si>
    <t>Canal</t>
  </si>
  <si>
    <t>Borehole</t>
  </si>
  <si>
    <t>(9)</t>
  </si>
  <si>
    <r>
      <t>(m</t>
    </r>
    <r>
      <rPr>
        <vertAlign val="superscript"/>
        <sz val="7"/>
        <rFont val="Arial Narrow"/>
        <family val="2"/>
      </rPr>
      <t>3</t>
    </r>
    <r>
      <rPr>
        <sz val="7"/>
        <rFont val="Arial Narrow"/>
        <family val="2"/>
      </rPr>
      <t>/ha)</t>
    </r>
  </si>
  <si>
    <r>
      <t>(m</t>
    </r>
    <r>
      <rPr>
        <vertAlign val="superscript"/>
        <sz val="7"/>
        <rFont val="Arial Narrow"/>
        <family val="2"/>
      </rPr>
      <t>3</t>
    </r>
    <r>
      <rPr>
        <sz val="7"/>
        <rFont val="Arial Narrow"/>
        <family val="2"/>
      </rPr>
      <t>)</t>
    </r>
  </si>
  <si>
    <t>Sum of volumes supplied from different resources:</t>
  </si>
  <si>
    <t>Total irrigation requirement</t>
  </si>
  <si>
    <t>Sum of volumes used:</t>
  </si>
  <si>
    <t>Annual irrigation requirement</t>
  </si>
  <si>
    <t>Total distribution losses</t>
  </si>
  <si>
    <t xml:space="preserve">Give an estimate of the volumes supplied from the different resources. </t>
  </si>
  <si>
    <r>
      <t>Volumes supplied from:   (in m</t>
    </r>
    <r>
      <rPr>
        <b/>
        <vertAlign val="superscript"/>
        <sz val="8"/>
        <rFont val="Arial Narrow"/>
        <family val="2"/>
      </rPr>
      <t>3</t>
    </r>
    <r>
      <rPr>
        <b/>
        <sz val="8"/>
        <rFont val="Arial Narrow"/>
        <family val="2"/>
      </rPr>
      <t>)</t>
    </r>
  </si>
  <si>
    <t>(Page to be inserted just after DW787)</t>
  </si>
  <si>
    <t>Assurance of supply of resource</t>
  </si>
  <si>
    <r>
      <t>Example</t>
    </r>
    <r>
      <rPr>
        <i/>
        <sz val="9"/>
        <color indexed="39"/>
        <rFont val="Arial Narrow"/>
        <family val="2"/>
      </rPr>
      <t>:      Bananas</t>
    </r>
  </si>
  <si>
    <t>Other resource:      Describe...</t>
  </si>
  <si>
    <t>(2) x 10</t>
  </si>
  <si>
    <t>(3) x (4)</t>
  </si>
  <si>
    <t xml:space="preserve"> (5)x(6) /                                             {1,0-(7)}</t>
  </si>
  <si>
    <r>
      <t xml:space="preserve">Input        </t>
    </r>
    <r>
      <rPr>
        <sz val="7"/>
        <color indexed="60"/>
        <rFont val="Arial Narrow"/>
        <family val="2"/>
      </rPr>
      <t>Determined with SAPWAT</t>
    </r>
  </si>
  <si>
    <t>Remarks:                                                                                                                                                                                             Attach a copy of the table derived from SAPWAT, that was used in this calculation, or the screen prints from SAPWAT runs. Justify any deviation from quantities calculated through SAPWAT as well as the basis for the values accepted for "Assurance of supply of resource" and "Total distribution losses". (Distribution losses are those losses that occur between the source and the irrigation dam or pump. The losses beyond the dam or pump form part of the system efficiency, which is taken into account by SAPWAT)</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</si>
</sst>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00"/>
    <numFmt numFmtId="166" formatCode="#,##0_ ;\-#,##0\ "/>
    <numFmt numFmtId="167" formatCode="0.E+00"/>
    <numFmt numFmtId="168" formatCode="0.0"/>
  </numFmts>
  <fonts count="28">
    <font>
      <sz val="10"/>
      <name val="Arial"/>
      <family val="0"/>
    </font>
    <font>
      <sz val="8"/>
      <name val="Arial Narrow"/>
      <family val="2"/>
    </font>
    <font>
      <b/>
      <sz val="11"/>
      <name val="Arial Narrow"/>
      <family val="2"/>
    </font>
    <font>
      <b/>
      <sz val="8"/>
      <name val="Arial Narrow"/>
      <family val="2"/>
    </font>
    <font>
      <sz val="10"/>
      <name val="Arial Narrow"/>
      <family val="2"/>
    </font>
    <font>
      <b/>
      <u val="single"/>
      <sz val="10"/>
      <name val="Arial Narrow"/>
      <family val="2"/>
    </font>
    <font>
      <i/>
      <sz val="8"/>
      <color indexed="39"/>
      <name val="Arial Narrow"/>
      <family val="2"/>
    </font>
    <font>
      <i/>
      <sz val="10"/>
      <color indexed="39"/>
      <name val="Arial"/>
      <family val="0"/>
    </font>
    <font>
      <b/>
      <i/>
      <sz val="11"/>
      <color indexed="39"/>
      <name val="Arial Narrow"/>
      <family val="2"/>
    </font>
    <font>
      <b/>
      <sz val="10"/>
      <name val="Arial Narrow"/>
      <family val="2"/>
    </font>
    <font>
      <sz val="7"/>
      <color indexed="60"/>
      <name val="Arial Narrow"/>
      <family val="2"/>
    </font>
    <font>
      <b/>
      <sz val="7"/>
      <color indexed="60"/>
      <name val="Arial Narrow"/>
      <family val="2"/>
    </font>
    <font>
      <sz val="7"/>
      <color indexed="60"/>
      <name val="Arial"/>
      <family val="0"/>
    </font>
    <font>
      <b/>
      <sz val="7"/>
      <name val="Arial Narrow"/>
      <family val="2"/>
    </font>
    <font>
      <b/>
      <sz val="7"/>
      <name val="Arial"/>
      <family val="0"/>
    </font>
    <font>
      <sz val="7"/>
      <name val="Arial Narrow"/>
      <family val="2"/>
    </font>
    <font>
      <vertAlign val="superscript"/>
      <sz val="7"/>
      <name val="Arial Narrow"/>
      <family val="2"/>
    </font>
    <font>
      <sz val="7"/>
      <name val="Arial"/>
      <family val="0"/>
    </font>
    <font>
      <b/>
      <i/>
      <sz val="9"/>
      <color indexed="39"/>
      <name val="Arial Narrow"/>
      <family val="2"/>
    </font>
    <font>
      <b/>
      <vertAlign val="superscript"/>
      <sz val="8"/>
      <name val="Arial Narrow"/>
      <family val="2"/>
    </font>
    <font>
      <i/>
      <sz val="10"/>
      <name val="Arial Narrow"/>
      <family val="2"/>
    </font>
    <font>
      <sz val="11"/>
      <name val="Arial Narrow"/>
      <family val="2"/>
    </font>
    <font>
      <sz val="11"/>
      <color indexed="8"/>
      <name val="Arial Narrow"/>
      <family val="2"/>
    </font>
    <font>
      <i/>
      <sz val="9"/>
      <color indexed="39"/>
      <name val="Arial Narrow"/>
      <family val="2"/>
    </font>
    <font>
      <sz val="9"/>
      <color indexed="39"/>
      <name val="Arial Narrow"/>
      <family val="2"/>
    </font>
    <font>
      <sz val="11"/>
      <color indexed="39"/>
      <name val="Arial Narrow"/>
      <family val="2"/>
    </font>
    <font>
      <sz val="8"/>
      <color indexed="39"/>
      <name val="Arial Narrow"/>
      <family val="2"/>
    </font>
    <font>
      <i/>
      <u val="single"/>
      <sz val="9"/>
      <color indexed="39"/>
      <name val="Arial Narrow"/>
      <family val="2"/>
    </font>
  </fonts>
  <fills count="3">
    <fill>
      <patternFill/>
    </fill>
    <fill>
      <patternFill patternType="gray125"/>
    </fill>
    <fill>
      <patternFill patternType="solid">
        <fgColor indexed="22"/>
        <bgColor indexed="64"/>
      </patternFill>
    </fill>
  </fills>
  <borders count="18">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7" fillId="0" borderId="0" xfId="0" applyFont="1" applyAlignment="1">
      <alignment/>
    </xf>
    <xf numFmtId="0" fontId="8" fillId="0" borderId="0" xfId="0" applyFont="1" applyAlignment="1">
      <alignment horizontal="center"/>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2" borderId="3" xfId="0" applyFont="1" applyFill="1" applyBorder="1" applyAlignment="1">
      <alignment horizontal="left" vertical="center" wrapText="1"/>
    </xf>
    <xf numFmtId="0" fontId="10" fillId="0" borderId="0" xfId="0" applyFont="1" applyAlignment="1">
      <alignment horizontal="center" vertical="center" wrapText="1"/>
    </xf>
    <xf numFmtId="0" fontId="12" fillId="0" borderId="0" xfId="0" applyFont="1" applyAlignment="1">
      <alignment/>
    </xf>
    <xf numFmtId="49" fontId="13" fillId="0" borderId="4"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0" xfId="0" applyNumberFormat="1" applyFont="1" applyAlignment="1">
      <alignment horizontal="center" vertical="center" wrapText="1"/>
    </xf>
    <xf numFmtId="49" fontId="14" fillId="0" borderId="0" xfId="0" applyNumberFormat="1" applyFont="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8" fillId="0" borderId="0" xfId="0" applyFont="1" applyAlignment="1">
      <alignment horizontal="center"/>
    </xf>
    <xf numFmtId="0" fontId="0" fillId="0" borderId="0" xfId="0" applyFont="1" applyBorder="1" applyAlignment="1">
      <alignment/>
    </xf>
    <xf numFmtId="0" fontId="4" fillId="0" borderId="10" xfId="0" applyFont="1" applyBorder="1" applyAlignment="1">
      <alignment horizontal="center"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6" fillId="0" borderId="0" xfId="0" applyFont="1" applyAlignment="1">
      <alignment horizontal="center" wrapText="1"/>
    </xf>
    <xf numFmtId="0" fontId="7" fillId="0" borderId="0" xfId="0" applyFont="1" applyAlignment="1">
      <alignment/>
    </xf>
    <xf numFmtId="3" fontId="22" fillId="0" borderId="0" xfId="0" applyNumberFormat="1" applyFont="1" applyBorder="1" applyAlignment="1">
      <alignment horizontal="center" vertical="center" wrapText="1"/>
    </xf>
    <xf numFmtId="164" fontId="22" fillId="0" borderId="0" xfId="0" applyNumberFormat="1" applyFont="1" applyBorder="1" applyAlignment="1">
      <alignment horizontal="center" vertical="center" wrapText="1"/>
    </xf>
    <xf numFmtId="4" fontId="22" fillId="0" borderId="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2" fillId="0" borderId="0" xfId="0" applyNumberFormat="1" applyFont="1" applyAlignment="1">
      <alignment horizontal="center"/>
    </xf>
    <xf numFmtId="164" fontId="22" fillId="0" borderId="0" xfId="0" applyNumberFormat="1" applyFont="1" applyAlignment="1">
      <alignment horizontal="center"/>
    </xf>
    <xf numFmtId="4" fontId="22" fillId="0" borderId="0" xfId="0" applyNumberFormat="1" applyFont="1" applyAlignment="1">
      <alignment horizontal="center"/>
    </xf>
    <xf numFmtId="3" fontId="22" fillId="0" borderId="3" xfId="0" applyNumberFormat="1" applyFont="1" applyBorder="1" applyAlignment="1">
      <alignment horizontal="center"/>
    </xf>
    <xf numFmtId="0" fontId="24" fillId="0" borderId="0" xfId="0" applyFont="1" applyAlignment="1">
      <alignment horizontal="center"/>
    </xf>
    <xf numFmtId="49" fontId="22" fillId="0" borderId="9" xfId="0" applyNumberFormat="1" applyFont="1" applyBorder="1" applyAlignment="1">
      <alignment horizontal="left"/>
    </xf>
    <xf numFmtId="3" fontId="22" fillId="0" borderId="0" xfId="0" applyNumberFormat="1" applyFont="1" applyBorder="1" applyAlignment="1" applyProtection="1">
      <alignment horizontal="center"/>
      <protection locked="0"/>
    </xf>
    <xf numFmtId="164" fontId="22" fillId="0" borderId="0" xfId="0" applyNumberFormat="1" applyFont="1" applyBorder="1" applyAlignment="1" applyProtection="1">
      <alignment horizontal="center"/>
      <protection locked="0"/>
    </xf>
    <xf numFmtId="4" fontId="22" fillId="0" borderId="0" xfId="15" applyNumberFormat="1" applyFont="1" applyBorder="1" applyAlignment="1" applyProtection="1">
      <alignment horizontal="center"/>
      <protection locked="0"/>
    </xf>
    <xf numFmtId="0" fontId="25" fillId="0" borderId="0" xfId="0" applyFont="1" applyAlignment="1">
      <alignment horizontal="center"/>
    </xf>
    <xf numFmtId="0" fontId="26" fillId="0" borderId="0" xfId="0" applyFont="1" applyAlignment="1">
      <alignment horizontal="center" vertical="center" wrapText="1"/>
    </xf>
    <xf numFmtId="49" fontId="27" fillId="0" borderId="12" xfId="0" applyNumberFormat="1" applyFont="1" applyBorder="1" applyAlignment="1">
      <alignment horizontal="left"/>
    </xf>
    <xf numFmtId="1" fontId="23" fillId="0" borderId="13" xfId="0" applyNumberFormat="1" applyFont="1" applyBorder="1" applyAlignment="1" applyProtection="1">
      <alignment horizontal="center"/>
      <protection locked="0"/>
    </xf>
    <xf numFmtId="3" fontId="23" fillId="0" borderId="13" xfId="0" applyNumberFormat="1" applyFont="1" applyBorder="1" applyAlignment="1" applyProtection="1">
      <alignment horizontal="center"/>
      <protection locked="0"/>
    </xf>
    <xf numFmtId="168" fontId="23" fillId="0" borderId="13" xfId="0" applyNumberFormat="1" applyFont="1" applyBorder="1" applyAlignment="1" applyProtection="1">
      <alignment horizontal="center"/>
      <protection locked="0"/>
    </xf>
    <xf numFmtId="3" fontId="23" fillId="0" borderId="13" xfId="15" applyNumberFormat="1" applyFont="1" applyBorder="1" applyAlignment="1" applyProtection="1">
      <alignment horizontal="center"/>
      <protection locked="0"/>
    </xf>
    <xf numFmtId="2" fontId="23" fillId="0" borderId="13" xfId="15" applyNumberFormat="1" applyFont="1" applyBorder="1" applyAlignment="1" applyProtection="1">
      <alignment horizontal="center"/>
      <protection locked="0"/>
    </xf>
    <xf numFmtId="3" fontId="23" fillId="0" borderId="14" xfId="15" applyNumberFormat="1" applyFont="1" applyBorder="1" applyAlignment="1" applyProtection="1">
      <alignment horizontal="center"/>
      <protection locked="0"/>
    </xf>
    <xf numFmtId="49" fontId="22" fillId="0" borderId="0" xfId="0" applyNumberFormat="1" applyFont="1" applyAlignment="1">
      <alignment horizontal="left"/>
    </xf>
    <xf numFmtId="49" fontId="22" fillId="0" borderId="9" xfId="0" applyNumberFormat="1" applyFont="1" applyBorder="1" applyAlignment="1">
      <alignment horizontal="left" vertical="center" wrapText="1"/>
    </xf>
    <xf numFmtId="49" fontId="1" fillId="0" borderId="9"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0" fillId="0" borderId="0" xfId="0" applyNumberFormat="1" applyAlignment="1">
      <alignment/>
    </xf>
    <xf numFmtId="0" fontId="11" fillId="0" borderId="9" xfId="0" applyFont="1" applyBorder="1" applyAlignment="1">
      <alignment horizontal="center" vertical="center" wrapText="1"/>
    </xf>
    <xf numFmtId="49" fontId="0" fillId="0" borderId="0" xfId="0" applyNumberFormat="1" applyAlignment="1">
      <alignment/>
    </xf>
    <xf numFmtId="3" fontId="21" fillId="0" borderId="15" xfId="0" applyNumberFormat="1" applyFont="1" applyBorder="1" applyAlignment="1">
      <alignment horizontal="center" vertical="center" wrapText="1"/>
    </xf>
    <xf numFmtId="3" fontId="2" fillId="0" borderId="11"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20" fillId="0" borderId="9"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9" fillId="2" borderId="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4"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16"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16" xfId="0" applyFont="1" applyBorder="1" applyAlignment="1">
      <alignment horizontal="left" vertical="center" wrapText="1"/>
    </xf>
    <xf numFmtId="49" fontId="0" fillId="0" borderId="12" xfId="0" applyNumberFormat="1" applyFont="1" applyBorder="1" applyAlignment="1">
      <alignment horizontal="center"/>
    </xf>
    <xf numFmtId="49" fontId="0" fillId="0" borderId="13" xfId="0" applyNumberFormat="1" applyFont="1" applyBorder="1" applyAlignment="1">
      <alignment horizontal="center"/>
    </xf>
    <xf numFmtId="49" fontId="0" fillId="0" borderId="14" xfId="0" applyNumberFormat="1" applyFont="1" applyBorder="1" applyAlignment="1">
      <alignment horizontal="center"/>
    </xf>
    <xf numFmtId="49" fontId="1" fillId="0" borderId="9"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9" fillId="2" borderId="0"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7"/>
  <sheetViews>
    <sheetView tabSelected="1" workbookViewId="0" topLeftCell="A6">
      <selection activeCell="H21" sqref="H21"/>
    </sheetView>
  </sheetViews>
  <sheetFormatPr defaultColWidth="9.140625" defaultRowHeight="12.75"/>
  <cols>
    <col min="1" max="1" width="20.421875" style="1" customWidth="1"/>
    <col min="2" max="2" width="7.7109375" style="1" customWidth="1"/>
    <col min="3" max="3" width="11.28125" style="1" customWidth="1"/>
    <col min="4" max="4" width="6.28125" style="1" customWidth="1"/>
    <col min="5" max="5" width="13.140625" style="1" customWidth="1"/>
    <col min="6" max="6" width="7.00390625" style="1" customWidth="1"/>
    <col min="7" max="7" width="6.8515625" style="1" customWidth="1"/>
    <col min="8" max="8" width="14.8515625" style="1" customWidth="1"/>
    <col min="9" max="9" width="9.140625" style="1" customWidth="1"/>
  </cols>
  <sheetData>
    <row r="1" spans="1:8" ht="28.5" customHeight="1">
      <c r="A1" s="73" t="s">
        <v>17</v>
      </c>
      <c r="B1" s="74"/>
      <c r="C1" s="74"/>
      <c r="D1" s="74"/>
      <c r="E1" s="74"/>
      <c r="F1" s="74"/>
      <c r="G1" s="74"/>
      <c r="H1" s="75"/>
    </row>
    <row r="2" spans="1:8" ht="20.25" customHeight="1">
      <c r="A2" s="76" t="s">
        <v>32</v>
      </c>
      <c r="B2" s="77"/>
      <c r="C2" s="77"/>
      <c r="D2" s="77"/>
      <c r="E2" s="77"/>
      <c r="F2" s="77"/>
      <c r="G2" s="77"/>
      <c r="H2" s="78"/>
    </row>
    <row r="3" spans="1:9" s="14" customFormat="1" ht="39" customHeight="1">
      <c r="A3" s="68" t="s">
        <v>15</v>
      </c>
      <c r="B3" s="30" t="s">
        <v>39</v>
      </c>
      <c r="C3" s="29" t="s">
        <v>36</v>
      </c>
      <c r="D3" s="30" t="s">
        <v>15</v>
      </c>
      <c r="E3" s="29" t="s">
        <v>37</v>
      </c>
      <c r="F3" s="30" t="s">
        <v>15</v>
      </c>
      <c r="G3" s="30" t="s">
        <v>15</v>
      </c>
      <c r="H3" s="31" t="s">
        <v>38</v>
      </c>
      <c r="I3" s="13"/>
    </row>
    <row r="4" spans="1:9" s="19" customFormat="1" ht="14.25" customHeight="1">
      <c r="A4" s="15" t="s">
        <v>7</v>
      </c>
      <c r="B4" s="16" t="s">
        <v>8</v>
      </c>
      <c r="C4" s="17" t="s">
        <v>9</v>
      </c>
      <c r="D4" s="16" t="s">
        <v>10</v>
      </c>
      <c r="E4" s="17" t="s">
        <v>11</v>
      </c>
      <c r="F4" s="16" t="s">
        <v>12</v>
      </c>
      <c r="G4" s="17" t="s">
        <v>13</v>
      </c>
      <c r="H4" s="16" t="s">
        <v>22</v>
      </c>
      <c r="I4" s="18"/>
    </row>
    <row r="5" spans="1:9" s="23" customFormat="1" ht="42" customHeight="1">
      <c r="A5" s="32" t="s">
        <v>0</v>
      </c>
      <c r="B5" s="21" t="s">
        <v>28</v>
      </c>
      <c r="C5" s="20" t="s">
        <v>16</v>
      </c>
      <c r="D5" s="21" t="s">
        <v>1</v>
      </c>
      <c r="E5" s="20" t="s">
        <v>26</v>
      </c>
      <c r="F5" s="21" t="s">
        <v>33</v>
      </c>
      <c r="G5" s="20" t="s">
        <v>29</v>
      </c>
      <c r="H5" s="21" t="s">
        <v>2</v>
      </c>
      <c r="I5" s="22"/>
    </row>
    <row r="6" spans="1:9" s="28" customFormat="1" ht="15" customHeight="1">
      <c r="A6" s="24" t="s">
        <v>6</v>
      </c>
      <c r="B6" s="25" t="s">
        <v>3</v>
      </c>
      <c r="C6" s="26" t="s">
        <v>23</v>
      </c>
      <c r="D6" s="25" t="s">
        <v>4</v>
      </c>
      <c r="E6" s="26" t="s">
        <v>24</v>
      </c>
      <c r="F6" s="25" t="s">
        <v>5</v>
      </c>
      <c r="G6" s="26" t="s">
        <v>5</v>
      </c>
      <c r="H6" s="25" t="s">
        <v>24</v>
      </c>
      <c r="I6" s="27"/>
    </row>
    <row r="7" spans="1:9" s="39" customFormat="1" ht="12.75" customHeight="1">
      <c r="A7" s="55" t="s">
        <v>34</v>
      </c>
      <c r="B7" s="56">
        <v>622</v>
      </c>
      <c r="C7" s="57">
        <f>10*B7</f>
        <v>6220</v>
      </c>
      <c r="D7" s="58">
        <v>21.5</v>
      </c>
      <c r="E7" s="59">
        <f>+ROUND(C7*D7,-1)</f>
        <v>133730</v>
      </c>
      <c r="F7" s="60">
        <v>0.8</v>
      </c>
      <c r="G7" s="60">
        <v>0.25</v>
      </c>
      <c r="H7" s="61">
        <f>+ROUND((E7*F7)/(1-G7),-1)</f>
        <v>142650</v>
      </c>
      <c r="I7" s="38"/>
    </row>
    <row r="8" spans="1:9" s="33" customFormat="1" ht="19.5" customHeight="1">
      <c r="A8" s="62"/>
      <c r="B8" s="44"/>
      <c r="C8" s="44">
        <f>+B8*10</f>
        <v>0</v>
      </c>
      <c r="D8" s="45"/>
      <c r="E8" s="44">
        <f>+C8*D8</f>
        <v>0</v>
      </c>
      <c r="F8" s="46"/>
      <c r="G8" s="46"/>
      <c r="H8" s="47">
        <f>+E8*F8/(1-G8)</f>
        <v>0</v>
      </c>
      <c r="I8" s="48"/>
    </row>
    <row r="9" spans="1:9" s="33" customFormat="1" ht="19.5" customHeight="1">
      <c r="A9" s="62"/>
      <c r="B9" s="44"/>
      <c r="C9" s="44">
        <f aca="true" t="shared" si="0" ref="C9:C15">+B9*10</f>
        <v>0</v>
      </c>
      <c r="D9" s="45"/>
      <c r="E9" s="44">
        <f aca="true" t="shared" si="1" ref="E9:E15">+C9*D9</f>
        <v>0</v>
      </c>
      <c r="F9" s="46"/>
      <c r="G9" s="46"/>
      <c r="H9" s="47">
        <f aca="true" t="shared" si="2" ref="H9:H15">+E9*F9/(1-G9)</f>
        <v>0</v>
      </c>
      <c r="I9" s="48"/>
    </row>
    <row r="10" spans="1:9" s="5" customFormat="1" ht="19.5" customHeight="1">
      <c r="A10" s="49"/>
      <c r="B10" s="50"/>
      <c r="C10" s="44">
        <f t="shared" si="0"/>
        <v>0</v>
      </c>
      <c r="D10" s="51"/>
      <c r="E10" s="44">
        <f t="shared" si="1"/>
        <v>0</v>
      </c>
      <c r="F10" s="52"/>
      <c r="G10" s="52"/>
      <c r="H10" s="47">
        <f t="shared" si="2"/>
        <v>0</v>
      </c>
      <c r="I10" s="53"/>
    </row>
    <row r="11" spans="1:9" s="5" customFormat="1" ht="19.5" customHeight="1">
      <c r="A11" s="49"/>
      <c r="B11" s="50"/>
      <c r="C11" s="44">
        <f t="shared" si="0"/>
        <v>0</v>
      </c>
      <c r="D11" s="51"/>
      <c r="E11" s="44">
        <f t="shared" si="1"/>
        <v>0</v>
      </c>
      <c r="F11" s="52"/>
      <c r="G11" s="52"/>
      <c r="H11" s="47">
        <f t="shared" si="2"/>
        <v>0</v>
      </c>
      <c r="I11" s="53"/>
    </row>
    <row r="12" spans="1:9" s="5" customFormat="1" ht="19.5" customHeight="1">
      <c r="A12" s="49"/>
      <c r="B12" s="50"/>
      <c r="C12" s="44">
        <f t="shared" si="0"/>
        <v>0</v>
      </c>
      <c r="D12" s="51"/>
      <c r="E12" s="44">
        <f t="shared" si="1"/>
        <v>0</v>
      </c>
      <c r="F12" s="52"/>
      <c r="G12" s="52"/>
      <c r="H12" s="47">
        <f t="shared" si="2"/>
        <v>0</v>
      </c>
      <c r="I12" s="53"/>
    </row>
    <row r="13" spans="1:9" s="4" customFormat="1" ht="19.5" customHeight="1">
      <c r="A13" s="63" t="s">
        <v>14</v>
      </c>
      <c r="B13" s="40"/>
      <c r="C13" s="44">
        <f t="shared" si="0"/>
        <v>0</v>
      </c>
      <c r="D13" s="41"/>
      <c r="E13" s="44">
        <f t="shared" si="1"/>
        <v>0</v>
      </c>
      <c r="F13" s="42"/>
      <c r="G13" s="42"/>
      <c r="H13" s="47">
        <f t="shared" si="2"/>
        <v>0</v>
      </c>
      <c r="I13" s="54"/>
    </row>
    <row r="14" spans="1:8" ht="19.5" customHeight="1">
      <c r="A14" s="63" t="s">
        <v>14</v>
      </c>
      <c r="B14" s="40"/>
      <c r="C14" s="44">
        <f t="shared" si="0"/>
        <v>0</v>
      </c>
      <c r="D14" s="41"/>
      <c r="E14" s="44">
        <f t="shared" si="1"/>
        <v>0</v>
      </c>
      <c r="F14" s="42"/>
      <c r="G14" s="42"/>
      <c r="H14" s="47">
        <f t="shared" si="2"/>
        <v>0</v>
      </c>
    </row>
    <row r="15" spans="1:8" ht="19.5" customHeight="1" thickBot="1">
      <c r="A15" s="63" t="s">
        <v>14</v>
      </c>
      <c r="B15" s="40"/>
      <c r="C15" s="44">
        <f t="shared" si="0"/>
        <v>0</v>
      </c>
      <c r="D15" s="41"/>
      <c r="E15" s="44">
        <f t="shared" si="1"/>
        <v>0</v>
      </c>
      <c r="F15" s="42"/>
      <c r="G15" s="42"/>
      <c r="H15" s="47">
        <f t="shared" si="2"/>
        <v>0</v>
      </c>
    </row>
    <row r="16" spans="1:8" ht="19.5" customHeight="1" thickBot="1">
      <c r="A16" s="2"/>
      <c r="B16" s="3"/>
      <c r="C16" s="3"/>
      <c r="D16" s="3"/>
      <c r="E16" s="79" t="s">
        <v>27</v>
      </c>
      <c r="F16" s="79"/>
      <c r="G16" s="80"/>
      <c r="H16" s="43">
        <f>SUM(H8:H15)</f>
        <v>0</v>
      </c>
    </row>
    <row r="17" spans="1:8" ht="6" customHeight="1">
      <c r="A17" s="84"/>
      <c r="B17" s="84"/>
      <c r="C17" s="84"/>
      <c r="D17" s="84"/>
      <c r="E17" s="84"/>
      <c r="F17" s="84"/>
      <c r="G17" s="84"/>
      <c r="H17" s="84"/>
    </row>
    <row r="18" spans="1:8" ht="21" customHeight="1">
      <c r="A18" s="88" t="s">
        <v>30</v>
      </c>
      <c r="B18" s="89"/>
      <c r="C18" s="89"/>
      <c r="D18" s="89"/>
      <c r="E18" s="89"/>
      <c r="F18" s="89"/>
      <c r="G18" s="89"/>
      <c r="H18" s="90"/>
    </row>
    <row r="19" spans="1:9" s="9" customFormat="1" ht="16.5" customHeight="1">
      <c r="A19" s="36" t="s">
        <v>31</v>
      </c>
      <c r="B19" s="37"/>
      <c r="C19" s="10"/>
      <c r="D19" s="10"/>
      <c r="E19" s="6"/>
      <c r="F19" s="6"/>
      <c r="G19" s="6"/>
      <c r="H19" s="7"/>
      <c r="I19" s="8"/>
    </row>
    <row r="20" spans="1:9" s="9" customFormat="1" ht="19.5" customHeight="1" thickBot="1">
      <c r="A20" s="70"/>
      <c r="B20" s="82" t="s">
        <v>18</v>
      </c>
      <c r="C20" s="82"/>
      <c r="D20" s="34"/>
      <c r="E20" s="34"/>
      <c r="F20" s="97" t="s">
        <v>25</v>
      </c>
      <c r="G20" s="97"/>
      <c r="H20" s="12"/>
      <c r="I20" s="8"/>
    </row>
    <row r="21" spans="1:9" s="9" customFormat="1" ht="19.5" customHeight="1" thickBot="1">
      <c r="A21" s="70"/>
      <c r="B21" s="82" t="s">
        <v>19</v>
      </c>
      <c r="C21" s="82"/>
      <c r="D21" s="34"/>
      <c r="E21" s="34"/>
      <c r="F21" s="97"/>
      <c r="G21" s="97"/>
      <c r="H21" s="71">
        <f>SUM(A20:A24)</f>
        <v>0</v>
      </c>
      <c r="I21" s="8"/>
    </row>
    <row r="22" spans="1:9" s="9" customFormat="1" ht="19.5" customHeight="1">
      <c r="A22" s="70"/>
      <c r="B22" s="82" t="s">
        <v>20</v>
      </c>
      <c r="C22" s="82"/>
      <c r="D22" s="34"/>
      <c r="E22" s="34"/>
      <c r="F22" s="97"/>
      <c r="G22" s="97"/>
      <c r="H22" s="12"/>
      <c r="I22" s="8"/>
    </row>
    <row r="23" spans="1:9" s="9" customFormat="1" ht="19.5" customHeight="1">
      <c r="A23" s="70"/>
      <c r="B23" s="82" t="s">
        <v>21</v>
      </c>
      <c r="C23" s="82"/>
      <c r="D23" s="34"/>
      <c r="E23" s="34"/>
      <c r="F23" s="10"/>
      <c r="G23" s="10"/>
      <c r="H23" s="11"/>
      <c r="I23" s="8"/>
    </row>
    <row r="24" spans="1:9" s="9" customFormat="1" ht="19.5" customHeight="1">
      <c r="A24" s="70"/>
      <c r="B24" s="81" t="s">
        <v>35</v>
      </c>
      <c r="C24" s="81"/>
      <c r="D24" s="91"/>
      <c r="E24" s="92"/>
      <c r="F24" s="92"/>
      <c r="G24" s="93"/>
      <c r="H24" s="35"/>
      <c r="I24" s="8"/>
    </row>
    <row r="25" spans="1:8" ht="6.75" customHeight="1">
      <c r="A25" s="83"/>
      <c r="B25" s="83"/>
      <c r="C25" s="83"/>
      <c r="D25" s="83"/>
      <c r="E25" s="83"/>
      <c r="F25" s="83"/>
      <c r="G25" s="83"/>
      <c r="H25" s="83"/>
    </row>
    <row r="26" spans="1:8" ht="63" customHeight="1">
      <c r="A26" s="85" t="s">
        <v>40</v>
      </c>
      <c r="B26" s="86"/>
      <c r="C26" s="86"/>
      <c r="D26" s="86"/>
      <c r="E26" s="86"/>
      <c r="F26" s="86"/>
      <c r="G26" s="86"/>
      <c r="H26" s="87"/>
    </row>
    <row r="27" spans="1:255" s="64" customFormat="1" ht="15" customHeight="1">
      <c r="A27" s="94"/>
      <c r="B27" s="95"/>
      <c r="C27" s="95"/>
      <c r="D27" s="95"/>
      <c r="E27" s="95"/>
      <c r="F27" s="95"/>
      <c r="G27" s="95"/>
      <c r="H27" s="96"/>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row>
    <row r="28" spans="1:9" s="67" customFormat="1" ht="15" customHeight="1">
      <c r="A28" s="94"/>
      <c r="B28" s="95"/>
      <c r="C28" s="95"/>
      <c r="D28" s="95"/>
      <c r="E28" s="95"/>
      <c r="F28" s="95"/>
      <c r="G28" s="95"/>
      <c r="H28" s="96"/>
      <c r="I28" s="66"/>
    </row>
    <row r="29" spans="1:9" s="67" customFormat="1" ht="15" customHeight="1">
      <c r="A29" s="94"/>
      <c r="B29" s="95"/>
      <c r="C29" s="95"/>
      <c r="D29" s="95"/>
      <c r="E29" s="95"/>
      <c r="F29" s="95"/>
      <c r="G29" s="95"/>
      <c r="H29" s="96"/>
      <c r="I29" s="66"/>
    </row>
    <row r="30" spans="1:9" s="67" customFormat="1" ht="15" customHeight="1">
      <c r="A30" s="94"/>
      <c r="B30" s="95"/>
      <c r="C30" s="95"/>
      <c r="D30" s="95"/>
      <c r="E30" s="95"/>
      <c r="F30" s="95"/>
      <c r="G30" s="95"/>
      <c r="H30" s="96"/>
      <c r="I30" s="66"/>
    </row>
    <row r="31" spans="1:9" s="67" customFormat="1" ht="15" customHeight="1">
      <c r="A31" s="94"/>
      <c r="B31" s="95"/>
      <c r="C31" s="95"/>
      <c r="D31" s="95"/>
      <c r="E31" s="95"/>
      <c r="F31" s="95"/>
      <c r="G31" s="95"/>
      <c r="H31" s="96"/>
      <c r="I31" s="66"/>
    </row>
    <row r="32" spans="1:9" s="67" customFormat="1" ht="15" customHeight="1">
      <c r="A32" s="94"/>
      <c r="B32" s="95"/>
      <c r="C32" s="95"/>
      <c r="D32" s="95"/>
      <c r="E32" s="95"/>
      <c r="F32" s="95"/>
      <c r="G32" s="95"/>
      <c r="H32" s="96"/>
      <c r="I32" s="66"/>
    </row>
    <row r="33" spans="1:9" s="67" customFormat="1" ht="15" customHeight="1">
      <c r="A33" s="94"/>
      <c r="B33" s="95"/>
      <c r="C33" s="95"/>
      <c r="D33" s="95"/>
      <c r="E33" s="95"/>
      <c r="F33" s="95"/>
      <c r="G33" s="95"/>
      <c r="H33" s="96"/>
      <c r="I33" s="66"/>
    </row>
    <row r="34" spans="1:9" s="67" customFormat="1" ht="15" customHeight="1">
      <c r="A34" s="94"/>
      <c r="B34" s="95"/>
      <c r="C34" s="95"/>
      <c r="D34" s="95"/>
      <c r="E34" s="95"/>
      <c r="F34" s="95"/>
      <c r="G34" s="95"/>
      <c r="H34" s="96"/>
      <c r="I34" s="66"/>
    </row>
    <row r="35" spans="1:9" s="67" customFormat="1" ht="15" customHeight="1">
      <c r="A35" s="95"/>
      <c r="B35" s="95"/>
      <c r="C35" s="95"/>
      <c r="D35" s="95"/>
      <c r="E35" s="95"/>
      <c r="F35" s="95"/>
      <c r="G35" s="95"/>
      <c r="H35" s="95"/>
      <c r="I35" s="66"/>
    </row>
    <row r="36" spans="2:256" s="94" customFormat="1" ht="15" customHeight="1">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c r="IR36" s="95"/>
      <c r="IS36" s="95"/>
      <c r="IT36" s="95"/>
      <c r="IU36" s="95"/>
      <c r="IV36" s="95"/>
    </row>
    <row r="37" spans="1:9" s="69" customFormat="1" ht="12.75">
      <c r="A37" s="72"/>
      <c r="B37" s="72"/>
      <c r="C37" s="72"/>
      <c r="D37" s="72"/>
      <c r="E37" s="72"/>
      <c r="F37" s="72"/>
      <c r="G37" s="72"/>
      <c r="H37" s="72"/>
      <c r="I37" s="66"/>
    </row>
  </sheetData>
  <mergeCells count="25">
    <mergeCell ref="A36:IV36"/>
    <mergeCell ref="F20:G22"/>
    <mergeCell ref="A33:H33"/>
    <mergeCell ref="A34:H34"/>
    <mergeCell ref="A35:H35"/>
    <mergeCell ref="A31:H31"/>
    <mergeCell ref="A32:H32"/>
    <mergeCell ref="A27:H27"/>
    <mergeCell ref="A28:H28"/>
    <mergeCell ref="A29:H29"/>
    <mergeCell ref="A30:H30"/>
    <mergeCell ref="A17:H17"/>
    <mergeCell ref="A26:H26"/>
    <mergeCell ref="A18:H18"/>
    <mergeCell ref="D24:G24"/>
    <mergeCell ref="A37:H37"/>
    <mergeCell ref="A1:H1"/>
    <mergeCell ref="A2:H2"/>
    <mergeCell ref="E16:G16"/>
    <mergeCell ref="B24:C24"/>
    <mergeCell ref="B20:C20"/>
    <mergeCell ref="B21:C21"/>
    <mergeCell ref="B22:C22"/>
    <mergeCell ref="B23:C23"/>
    <mergeCell ref="A25:H25"/>
  </mergeCells>
  <printOptions gridLines="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Water Affairs &amp; Forestry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Yourself</dc:creator>
  <cp:keywords/>
  <dc:description/>
  <cp:lastModifiedBy>Yourself</cp:lastModifiedBy>
  <cp:lastPrinted>2000-10-06T11:22:06Z</cp:lastPrinted>
  <dcterms:created xsi:type="dcterms:W3CDTF">2000-08-01T17:16:27Z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