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WS-Risk-Matrix\"/>
    </mc:Choice>
  </mc:AlternateContent>
  <xr:revisionPtr revIDLastSave="0" documentId="13_ncr:1_{61C157FC-F656-4494-8633-5945AE09597B}" xr6:coauthVersionLast="47" xr6:coauthVersionMax="47" xr10:uidLastSave="{00000000-0000-0000-0000-000000000000}"/>
  <bookViews>
    <workbookView xWindow="-120" yWindow="-120" windowWidth="20730" windowHeight="10605" tabRatio="500" xr2:uid="{00000000-000D-0000-FFFF-FFFF00000000}"/>
  </bookViews>
  <sheets>
    <sheet name="Watercourses &amp; Proj Specs" sheetId="1" r:id="rId1"/>
    <sheet name="Risk Assessment" sheetId="2" r:id="rId2"/>
    <sheet name="Risk Rating Tables" sheetId="4" r:id="rId3"/>
    <sheet name="Summary" sheetId="6" r:id="rId4"/>
  </sheets>
  <definedNames>
    <definedName name="_xlnm.Print_Area" localSheetId="1">'Risk Assessment'!$A$1:$AA$31</definedName>
  </definedNames>
  <calcPr calcId="181029" iterateDelta="1E-4"/>
</workbook>
</file>

<file path=xl/calcChain.xml><?xml version="1.0" encoding="utf-8"?>
<calcChain xmlns="http://schemas.openxmlformats.org/spreadsheetml/2006/main">
  <c r="S40" i="2" l="1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5" i="2"/>
  <c r="S24" i="2"/>
  <c r="S23" i="2"/>
  <c r="S22" i="2"/>
  <c r="S20" i="2"/>
  <c r="S19" i="2"/>
  <c r="S18" i="2"/>
  <c r="S17" i="2"/>
  <c r="S16" i="2"/>
  <c r="S15" i="2"/>
  <c r="S14" i="2"/>
  <c r="S13" i="2"/>
  <c r="S12" i="2"/>
  <c r="C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0" i="2"/>
  <c r="N19" i="2"/>
  <c r="N18" i="2"/>
  <c r="N17" i="2"/>
  <c r="N16" i="2"/>
  <c r="N15" i="2"/>
  <c r="N14" i="2"/>
  <c r="N13" i="2"/>
  <c r="N12" i="2"/>
  <c r="R40" i="2" l="1"/>
  <c r="U40" i="2" s="1"/>
  <c r="Y40" i="2" s="1"/>
  <c r="R39" i="2"/>
  <c r="U39" i="2" s="1"/>
  <c r="Y39" i="2" s="1"/>
  <c r="R38" i="2"/>
  <c r="U38" i="2" s="1"/>
  <c r="Y38" i="2" s="1"/>
  <c r="R37" i="2"/>
  <c r="U37" i="2" s="1"/>
  <c r="Y37" i="2" s="1"/>
  <c r="R36" i="2"/>
  <c r="U36" i="2" s="1"/>
  <c r="Y36" i="2" s="1"/>
  <c r="R35" i="2"/>
  <c r="U35" i="2" s="1"/>
  <c r="Y35" i="2" s="1"/>
  <c r="R34" i="2"/>
  <c r="U34" i="2" s="1"/>
  <c r="Y34" i="2" s="1"/>
  <c r="R33" i="2"/>
  <c r="U33" i="2" s="1"/>
  <c r="Y33" i="2" s="1"/>
  <c r="R32" i="2"/>
  <c r="U32" i="2" s="1"/>
  <c r="Y32" i="2" s="1"/>
  <c r="R30" i="2"/>
  <c r="U30" i="2" s="1"/>
  <c r="Y30" i="2" s="1"/>
  <c r="R29" i="2"/>
  <c r="U29" i="2" s="1"/>
  <c r="Y29" i="2" s="1"/>
  <c r="R28" i="2"/>
  <c r="U28" i="2" s="1"/>
  <c r="Y28" i="2" s="1"/>
  <c r="R27" i="2"/>
  <c r="U27" i="2" s="1"/>
  <c r="Y27" i="2" s="1"/>
  <c r="R26" i="2"/>
  <c r="U26" i="2" s="1"/>
  <c r="Y26" i="2" s="1"/>
  <c r="R25" i="2"/>
  <c r="U25" i="2" s="1"/>
  <c r="Y25" i="2" s="1"/>
  <c r="R24" i="2"/>
  <c r="U24" i="2" s="1"/>
  <c r="Y24" i="2" s="1"/>
  <c r="R23" i="2"/>
  <c r="U23" i="2" s="1"/>
  <c r="Y23" i="2" s="1"/>
  <c r="R22" i="2"/>
  <c r="U22" i="2" s="1"/>
  <c r="Y22" i="2" s="1"/>
  <c r="R20" i="2"/>
  <c r="U20" i="2" s="1"/>
  <c r="Y20" i="2" s="1"/>
  <c r="R19" i="2"/>
  <c r="U19" i="2" s="1"/>
  <c r="Y19" i="2" s="1"/>
  <c r="R18" i="2"/>
  <c r="U18" i="2" s="1"/>
  <c r="Y18" i="2" s="1"/>
  <c r="R17" i="2"/>
  <c r="U17" i="2" s="1"/>
  <c r="Y17" i="2" s="1"/>
  <c r="R16" i="2"/>
  <c r="U16" i="2" s="1"/>
  <c r="Y16" i="2" s="1"/>
  <c r="R15" i="2"/>
  <c r="U15" i="2" s="1"/>
  <c r="Y15" i="2" s="1"/>
  <c r="R14" i="2"/>
  <c r="U14" i="2" s="1"/>
  <c r="Y14" i="2" s="1"/>
  <c r="R13" i="2"/>
  <c r="U13" i="2" s="1"/>
  <c r="Y13" i="2" s="1"/>
  <c r="R12" i="2"/>
  <c r="U12" i="2" s="1"/>
  <c r="Y12" i="2" s="1"/>
  <c r="Z12" i="2" l="1"/>
  <c r="Z13" i="2"/>
  <c r="Z14" i="2"/>
  <c r="Z15" i="2"/>
  <c r="Z16" i="2"/>
  <c r="Z17" i="2"/>
  <c r="Z18" i="2"/>
  <c r="Z19" i="2"/>
  <c r="Z20" i="2"/>
  <c r="Z22" i="2"/>
  <c r="Z23" i="2"/>
  <c r="Z24" i="2"/>
  <c r="Z25" i="2"/>
  <c r="Z26" i="2"/>
  <c r="Z27" i="2"/>
  <c r="Z28" i="2"/>
  <c r="Z29" i="2"/>
  <c r="Z30" i="2"/>
  <c r="Z32" i="2"/>
  <c r="Z33" i="2"/>
  <c r="Z34" i="2"/>
  <c r="Z35" i="2"/>
  <c r="Z36" i="2"/>
  <c r="Z37" i="2"/>
  <c r="Z38" i="2"/>
  <c r="Z39" i="2"/>
  <c r="Z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DeanO</author>
  </authors>
  <commentList>
    <comment ref="A4" authorId="0" shapeId="0" xr:uid="{00000000-0006-0000-0000-000001000000}">
      <text>
        <r>
          <rPr>
            <sz val="10"/>
            <color rgb="FF000000"/>
            <rFont val="Calibri"/>
            <family val="2"/>
          </rPr>
          <t>List of delineated watercourses that could be affected by the proposed activites, and indication of the type of watercourse in each case</t>
        </r>
      </text>
    </comment>
    <comment ref="D4" authorId="1" shapeId="0" xr:uid="{0D5C1D69-8D13-43EB-B3E5-1A2DC594CE2E}">
      <text>
        <r>
          <rPr>
            <sz val="10"/>
            <color indexed="81"/>
            <rFont val="Calibri"/>
            <family val="2"/>
          </rPr>
          <t>Results of field-verified assessments of PES and EI/ES/EIS for delineated watercourses</t>
        </r>
      </text>
    </comment>
    <comment ref="D5" authorId="1" shapeId="0" xr:uid="{7497714C-E00C-4EF9-B5F5-10E4EC80CCA3}">
      <text>
        <r>
          <rPr>
            <sz val="10"/>
            <color indexed="81"/>
            <rFont val="Calibri"/>
            <family val="2"/>
          </rPr>
          <t>Present Ecological State</t>
        </r>
      </text>
    </comment>
    <comment ref="E5" authorId="1" shapeId="0" xr:uid="{B08EF98A-215A-4C8C-B948-C3F78DAC013C}">
      <text>
        <r>
          <rPr>
            <sz val="10"/>
            <color indexed="81"/>
            <rFont val="Calibri"/>
            <family val="2"/>
            <scheme val="minor"/>
          </rPr>
          <t>Ecological Importance</t>
        </r>
      </text>
    </comment>
    <comment ref="F5" authorId="1" shapeId="0" xr:uid="{A1E7A3E1-1FF0-41F5-BEE4-A6125789F00B}">
      <text>
        <r>
          <rPr>
            <sz val="10"/>
            <color indexed="81"/>
            <rFont val="Calibri"/>
            <family val="2"/>
            <scheme val="minor"/>
          </rPr>
          <t>Ecological Sensitivity</t>
        </r>
      </text>
    </comment>
    <comment ref="G5" authorId="1" shapeId="0" xr:uid="{78483C17-56BF-4145-A9C0-3E654175BC03}">
      <text>
        <r>
          <rPr>
            <sz val="10"/>
            <color indexed="81"/>
            <rFont val="Calibri"/>
            <family val="2"/>
            <scheme val="minor"/>
          </rPr>
          <t>Ecological Importance &amp; Sensitivity</t>
        </r>
      </text>
    </comment>
    <comment ref="H5" authorId="1" shapeId="0" xr:uid="{4B9D7197-B200-4E9D-9F8C-9FCCE8B48C0A}">
      <text>
        <r>
          <rPr>
            <sz val="10"/>
            <color indexed="81"/>
            <rFont val="Calibri"/>
            <family val="2"/>
            <scheme val="minor"/>
          </rPr>
          <t>WET-EcoServices v.2 assessment (Overall Importance category)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DeanO</author>
    <author/>
  </authors>
  <commentList>
    <comment ref="D8" authorId="0" shapeId="0" xr:uid="{416C7BD5-2A39-4C0A-AA10-A9B9D8B9FF72}">
      <text>
        <r>
          <rPr>
            <sz val="10"/>
            <color indexed="81"/>
            <rFont val="Calibri"/>
            <family val="2"/>
            <scheme val="minor"/>
          </rPr>
          <t xml:space="preserve">Cross-reference to list in Watercourses &amp; Project Specs worksheet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1" shapeId="0" xr:uid="{00000000-0006-0000-0100-000001000000}">
      <text>
        <r>
          <rPr>
            <sz val="10"/>
            <color rgb="FF000000"/>
            <rFont val="Calibri"/>
            <family val="2"/>
          </rPr>
          <t>Score negative impacts with positive values and positive impacts with negative values, based on the Risk Rating Table for Impact Intensity (</t>
        </r>
        <r>
          <rPr>
            <b/>
            <sz val="10"/>
            <color rgb="FF000000"/>
            <rFont val="Calibri"/>
            <family val="2"/>
          </rPr>
          <t>Table 2</t>
        </r>
        <r>
          <rPr>
            <sz val="10"/>
            <color rgb="FF000000"/>
            <rFont val="Calibri"/>
            <family val="2"/>
          </rPr>
          <t>). Rating scale of zero (no  impact) to 5 (high intensity)</t>
        </r>
      </text>
    </comment>
    <comment ref="N8" authorId="1" shapeId="0" xr:uid="{00000000-0006-0000-0100-000002000000}">
      <text>
        <r>
          <rPr>
            <sz val="10"/>
            <color rgb="FF000000"/>
            <rFont val="Calibri"/>
            <family val="2"/>
          </rPr>
          <t>Derived result (automatically calculated): Maximum Intensity Score (out of 5) X 2</t>
        </r>
      </text>
    </comment>
    <comment ref="O8" authorId="1" shapeId="0" xr:uid="{00000000-0006-0000-0100-000003000000}">
      <text>
        <r>
          <rPr>
            <sz val="10"/>
            <color rgb="FF000000"/>
            <rFont val="Calibri"/>
            <family val="2"/>
          </rPr>
          <t>Score Extent of the impact according to the Risk Rating Table for Spatial scale (</t>
        </r>
        <r>
          <rPr>
            <b/>
            <sz val="10"/>
            <color rgb="FF000000"/>
            <rFont val="Calibri"/>
            <family val="2"/>
          </rPr>
          <t>Table 3</t>
        </r>
        <r>
          <rPr>
            <sz val="10"/>
            <color rgb="FF000000"/>
            <rFont val="Calibri"/>
            <family val="2"/>
          </rPr>
          <t>). Rating scale 1-5.</t>
        </r>
        <r>
          <rPr>
            <sz val="11"/>
            <color rgb="FF000000"/>
            <rFont val="Calibri"/>
            <family val="2"/>
            <charset val="1"/>
          </rPr>
          <t xml:space="preserve">
</t>
        </r>
      </text>
    </comment>
    <comment ref="P8" authorId="1" shapeId="0" xr:uid="{00000000-0006-0000-0100-000004000000}">
      <text>
        <r>
          <rPr>
            <sz val="10"/>
            <color rgb="FF000000"/>
            <rFont val="Calibri"/>
            <family val="2"/>
          </rPr>
          <t>Score Duration of impact according to the Risk Rating Table for Duration (</t>
        </r>
        <r>
          <rPr>
            <b/>
            <sz val="10"/>
            <color rgb="FF000000"/>
            <rFont val="Calibri"/>
            <family val="2"/>
          </rPr>
          <t>Table 4</t>
        </r>
        <r>
          <rPr>
            <sz val="10"/>
            <color rgb="FF000000"/>
            <rFont val="Calibri"/>
            <family val="2"/>
          </rPr>
          <t>). Rating scale 1-5.</t>
        </r>
        <r>
          <rPr>
            <sz val="11"/>
            <color rgb="FF000000"/>
            <rFont val="Calibri"/>
            <family val="2"/>
            <charset val="1"/>
          </rPr>
          <t xml:space="preserve">
</t>
        </r>
      </text>
    </comment>
    <comment ref="R8" authorId="1" shapeId="0" xr:uid="{00000000-0006-0000-0100-000005000000}">
      <text>
        <r>
          <rPr>
            <sz val="10"/>
            <color rgb="FF000000"/>
            <rFont val="Calibri"/>
            <family val="2"/>
          </rPr>
          <t>Derived result (automatically calculated): Sum(Intensity + Spatial Scale + Duration)</t>
        </r>
      </text>
    </comment>
    <comment ref="S8" authorId="0" shapeId="0" xr:uid="{0B1CD99E-B835-4DCA-A989-80A524772579}">
      <text>
        <r>
          <rPr>
            <sz val="10"/>
            <color indexed="81"/>
            <rFont val="Calibri"/>
            <family val="2"/>
            <scheme val="minor"/>
          </rPr>
          <t>Automatcally derived from Overall Watercourse Importance category</t>
        </r>
      </text>
    </comment>
    <comment ref="U8" authorId="0" shapeId="0" xr:uid="{28DE0E89-7C05-4BDA-B01D-99ADE33F1E03}">
      <text>
        <r>
          <rPr>
            <sz val="10"/>
            <color indexed="81"/>
            <rFont val="Calibri"/>
            <family val="2"/>
            <scheme val="minor"/>
          </rPr>
          <t>Derived result (automatically calculated): Severity X Importance rating</t>
        </r>
      </text>
    </comment>
    <comment ref="W8" authorId="1" shapeId="0" xr:uid="{00000000-0006-0000-0100-000006000000}">
      <text>
        <r>
          <rPr>
            <sz val="11"/>
            <color rgb="FF000000"/>
            <rFont val="Calibri"/>
            <family val="2"/>
          </rPr>
          <t>Score Likelihood of Impact according to the Risk Rating Table for Probability (</t>
        </r>
        <r>
          <rPr>
            <b/>
            <sz val="11"/>
            <color rgb="FF000000"/>
            <rFont val="Calibri"/>
            <family val="2"/>
            <charset val="1"/>
          </rPr>
          <t>Table 5</t>
        </r>
        <r>
          <rPr>
            <sz val="11"/>
            <color rgb="FF000000"/>
            <rFont val="Calibri"/>
            <family val="2"/>
            <charset val="1"/>
          </rPr>
          <t>). Rating scale 20% - 100%.</t>
        </r>
      </text>
    </comment>
    <comment ref="Y8" authorId="1" shapeId="0" xr:uid="{00000000-0006-0000-0100-000007000000}">
      <text>
        <r>
          <rPr>
            <sz val="11"/>
            <color rgb="FF000000"/>
            <rFont val="Calibri"/>
            <family val="2"/>
          </rPr>
          <t xml:space="preserve">Derived result (automatically calculated): 
Significance = Consequence X Likelihood </t>
        </r>
      </text>
    </comment>
    <comment ref="Z8" authorId="1" shapeId="0" xr:uid="{00000000-0006-0000-0100-000008000000}">
      <text>
        <r>
          <rPr>
            <sz val="11"/>
            <color rgb="FF000000"/>
            <rFont val="Calibri"/>
            <family val="2"/>
          </rPr>
          <t>Derived result (automatically derived):
Risk Rating Class based on Significance Score, according to relevant Risk Rating Table (</t>
        </r>
        <r>
          <rPr>
            <b/>
            <sz val="11"/>
            <color rgb="FF000000"/>
            <rFont val="Calibri"/>
            <family val="2"/>
            <charset val="1"/>
          </rPr>
          <t>Table 5</t>
        </r>
        <r>
          <rPr>
            <sz val="11"/>
            <color rgb="FF000000"/>
            <rFont val="Calibri"/>
            <family val="2"/>
            <charset val="1"/>
          </rPr>
          <t>)</t>
        </r>
      </text>
    </comment>
    <comment ref="AA8" authorId="1" shapeId="0" xr:uid="{00000000-0006-0000-0100-000009000000}">
      <text>
        <r>
          <rPr>
            <sz val="11"/>
            <color rgb="FF000000"/>
            <rFont val="Calibri"/>
            <family val="2"/>
          </rPr>
          <t xml:space="preserve">Record level of confidence for scores given for each impact by selecting the relevant category 
</t>
        </r>
      </text>
    </comment>
    <comment ref="F9" authorId="0" shapeId="0" xr:uid="{B8EB8C3A-1E10-43CC-9BC1-28927AA40284}">
      <text>
        <r>
          <rPr>
            <sz val="10"/>
            <color indexed="81"/>
            <rFont val="Calibri"/>
            <family val="2"/>
            <scheme val="minor"/>
          </rPr>
          <t>Rate Overall Watercourse Importance based on criteria given in applicable Risk Rating Table (</t>
        </r>
        <r>
          <rPr>
            <b/>
            <sz val="10"/>
            <color indexed="81"/>
            <rFont val="Calibri"/>
            <family val="2"/>
            <scheme val="minor"/>
          </rPr>
          <t>Table 1</t>
        </r>
        <r>
          <rPr>
            <sz val="10"/>
            <color indexed="81"/>
            <rFont val="Calibri"/>
            <family val="2"/>
            <scheme val="minor"/>
          </rPr>
          <t xml:space="preserve">) </t>
        </r>
      </text>
    </comment>
  </commentList>
</comments>
</file>

<file path=xl/sharedStrings.xml><?xml version="1.0" encoding="utf-8"?>
<sst xmlns="http://schemas.openxmlformats.org/spreadsheetml/2006/main" count="208" uniqueCount="175">
  <si>
    <t>POTENTIALLY AFFECTED WATERCOURSE/S</t>
  </si>
  <si>
    <t>Watercourse number</t>
  </si>
  <si>
    <t>Watercourse name</t>
  </si>
  <si>
    <t>Watercourse type</t>
  </si>
  <si>
    <t>PES</t>
  </si>
  <si>
    <t>EIS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</si>
  <si>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</si>
  <si>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</si>
  <si>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</si>
  <si>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</si>
  <si>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</si>
  <si>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</si>
  <si>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</si>
  <si>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</si>
  <si>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</si>
  <si>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</si>
  <si>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Name of Assessor:</t>
  </si>
  <si>
    <t>Signature:</t>
  </si>
  <si>
    <t xml:space="preserve">SACNASP Registration Number: </t>
  </si>
  <si>
    <t>&lt;enter SACNASP reg number here&gt;</t>
  </si>
  <si>
    <t>Phase</t>
  </si>
  <si>
    <t>Activity</t>
  </si>
  <si>
    <t xml:space="preserve">Impact </t>
  </si>
  <si>
    <t>Potentially affected watercourses</t>
  </si>
  <si>
    <t xml:space="preserve">Intensity of Impact on Resource Quality </t>
  </si>
  <si>
    <t>Likelihood 
(Probability) 
of impact</t>
  </si>
  <si>
    <t>Significance 
(max = 100)</t>
  </si>
  <si>
    <t xml:space="preserve">Confidence level </t>
  </si>
  <si>
    <t>Name/s</t>
  </si>
  <si>
    <t>Abiotic Habitat (Drivers)</t>
  </si>
  <si>
    <t>Biota (Responses)</t>
  </si>
  <si>
    <t>Hydrology</t>
  </si>
  <si>
    <t>Water Quality</t>
  </si>
  <si>
    <t>Geomorph</t>
  </si>
  <si>
    <t>Vegetation</t>
  </si>
  <si>
    <t>Fauna</t>
  </si>
  <si>
    <t>&lt;2&gt;</t>
  </si>
  <si>
    <t>&lt;2a&gt;</t>
  </si>
  <si>
    <t>&lt;2b&gt;</t>
  </si>
  <si>
    <t>&lt;2c&gt;</t>
  </si>
  <si>
    <t>&lt;3&gt;</t>
  </si>
  <si>
    <t>&lt;3a&gt;</t>
  </si>
  <si>
    <t>&lt;3b&gt;</t>
  </si>
  <si>
    <t>&lt;3c&gt;</t>
  </si>
  <si>
    <t>CONSTRUCTION</t>
  </si>
  <si>
    <t>&lt;1&gt;</t>
  </si>
  <si>
    <t>&lt;1a&gt;</t>
  </si>
  <si>
    <t>&lt;1b&gt;</t>
  </si>
  <si>
    <t>&lt;1c&gt;</t>
  </si>
  <si>
    <t>OPERATIONAL</t>
  </si>
  <si>
    <t>DECOMMISSIONING</t>
  </si>
  <si>
    <t>What is the intensity of the impact on the resource quality  (hydrology, water quality, geomorphology, biota)?</t>
  </si>
  <si>
    <t>Negative Impacts</t>
  </si>
  <si>
    <t>Negligible / non-harmful; no change in PES</t>
  </si>
  <si>
    <t>Very low / potentially harmful; negligible deterioration in PES (&lt;5% change)</t>
  </si>
  <si>
    <t>+1</t>
  </si>
  <si>
    <t>Low / slightly harmful; minor deterioration in PES (&lt;10% change)</t>
  </si>
  <si>
    <t>+2</t>
  </si>
  <si>
    <t xml:space="preserve">Medium / moderately harmful; moderate deterioration in PES (&gt;10% change) </t>
  </si>
  <si>
    <t>+3</t>
  </si>
  <si>
    <t>High / severely harmful; large detrioration in PES (by one class or more)</t>
  </si>
  <si>
    <t>+4</t>
  </si>
  <si>
    <t>Very high / critically harmful; critrical deterioration in PES (to E/F or F class)</t>
  </si>
  <si>
    <t>+5</t>
  </si>
  <si>
    <t>Positive Impacts</t>
  </si>
  <si>
    <t>Negligible; no change in PES</t>
  </si>
  <si>
    <t>Very low / potentially beneficial; negligible improvement in PES (&lt;5% change)</t>
  </si>
  <si>
    <t>-1</t>
  </si>
  <si>
    <t>Low / slightly beneficial; minor improvement in PES (&lt;10% change)</t>
  </si>
  <si>
    <t>-2</t>
  </si>
  <si>
    <t>Medium / moderately beneficial; moderate improvement in PES (&gt;10% change)</t>
  </si>
  <si>
    <t>-3</t>
  </si>
  <si>
    <t>Highly beneficial; large improvement in PES (by one class or more) and/or increase in protection status</t>
  </si>
  <si>
    <t>-4</t>
  </si>
  <si>
    <t>Very highly beneficial; improvement to near-natural state (A or A/B class) and/or major increase in protection status</t>
  </si>
  <si>
    <t>-5</t>
  </si>
  <si>
    <t>NOTE: Positive Impacts must be given a negative Intensity Score</t>
  </si>
  <si>
    <t>*PES of affected watercourses must be considered when scoring Impact Intensity</t>
  </si>
  <si>
    <r>
      <rPr>
        <sz val="10"/>
        <color rgb="FF000000"/>
        <rFont val="Arial"/>
        <family val="2"/>
        <charset val="1"/>
      </rPr>
      <t xml:space="preserve">How big is the area that the activity is impacting on, </t>
    </r>
    <r>
      <rPr>
        <b/>
        <sz val="10"/>
        <color rgb="FF000000"/>
        <rFont val="Arial"/>
        <family val="2"/>
        <charset val="1"/>
      </rPr>
      <t>relative to the size of the impacted watercourses</t>
    </r>
    <r>
      <rPr>
        <sz val="10"/>
        <color rgb="FF000000"/>
        <rFont val="Arial"/>
        <family val="2"/>
        <charset val="1"/>
      </rPr>
      <t>?</t>
    </r>
  </si>
  <si>
    <t xml:space="preserve">Very small portion of watercourse/s impacted (&lt;10% of extent) </t>
  </si>
  <si>
    <t>Moderate portion of watercourse/s impacted (10-60% of extent)</t>
  </si>
  <si>
    <t>Large portion of watercourse/s impacted (60-80%)</t>
  </si>
  <si>
    <t>Most or all of watercourse/s impacted (&gt;80%)</t>
  </si>
  <si>
    <t>Impacts extend into watercourses located well beyond the footprint of the activities</t>
  </si>
  <si>
    <t>How long does the activity impact on the  resource quality?</t>
  </si>
  <si>
    <t>Transient (One day to one month)</t>
  </si>
  <si>
    <t>Short-term (a few months to 5 years) OR repeated infrequently (e.g. annually) for one day to one month</t>
  </si>
  <si>
    <t>Medium-term (5 – 15 years)</t>
  </si>
  <si>
    <t>Long-term (ceases with operational life)</t>
  </si>
  <si>
    <t>Permanent</t>
  </si>
  <si>
    <t>What is the probability that the activity will impact on the resource quality?</t>
  </si>
  <si>
    <t>Improbable / Unlikely</t>
  </si>
  <si>
    <t>Low probability</t>
  </si>
  <si>
    <t>Medium probability</t>
  </si>
  <si>
    <t>Highly probable</t>
  </si>
  <si>
    <t>Definite / Unknown</t>
  </si>
  <si>
    <t>RATING</t>
  </si>
  <si>
    <t>CLASS</t>
  </si>
  <si>
    <t>MANAGEMENT DESCRIPTION</t>
  </si>
  <si>
    <t>1 – 29</t>
  </si>
  <si>
    <t>(L) Low Risk
OR
(+) Positive
(+ +) Highly positive</t>
  </si>
  <si>
    <t xml:space="preserve">Acceptable as is or or with proposed mitigation measures. Impact to watercourses and resource quality small and easily mitigated, or positive. </t>
  </si>
  <si>
    <t>30 – 60</t>
  </si>
  <si>
    <t>(M) Moderate Risk</t>
  </si>
  <si>
    <t>Risk and impact on watercourses are notable and require mitigation measures on a higher level, which costs more and require specialist input. Licence required.</t>
  </si>
  <si>
    <t>61 – 100</t>
  </si>
  <si>
    <t>(H) High Risk</t>
  </si>
  <si>
    <t>Watercourse(s) impacts by the activity are such that they impose a long-term threat on a large scale and lowering of the Reserve. Licence required.</t>
  </si>
  <si>
    <t>A low risk class must be obtained for all activities to be considered for a GA</t>
  </si>
  <si>
    <r>
      <rPr>
        <sz val="10"/>
        <color rgb="FFFF0000"/>
        <rFont val="Arial"/>
        <family val="2"/>
        <charset val="1"/>
      </rPr>
      <t xml:space="preserve">RISK ASSESSMENT </t>
    </r>
    <r>
      <rPr>
        <u/>
        <sz val="10"/>
        <color rgb="FFFF0000"/>
        <rFont val="Arial"/>
        <family val="2"/>
        <charset val="1"/>
      </rPr>
      <t>MUST BE CONDUCTED BY A SACNASP REGISTERED PROFESSIONAL MEMBER</t>
    </r>
    <r>
      <rPr>
        <sz val="10"/>
        <color rgb="FFFF0000"/>
        <rFont val="Arial"/>
        <family val="2"/>
        <charset val="1"/>
      </rPr>
      <t xml:space="preserve"> AND THE ASSESSOR MUST:</t>
    </r>
  </si>
  <si>
    <t>1) CONSIDER ALL THE RELEVANT PHASES OF PROPOSED ACTIVITIES (CONSTRUCTION AND OPERATIONAL PHASES, AS A MINIMUM);</t>
  </si>
  <si>
    <t>3) CONSIDER THE PRESENT ECOLOGICAL STATUS (PES) AND ECOLOGICAL IMPORTANCE &amp; SENSITIVITY (EIS) OF THE WATERCOURSE AS RECEPTOR OF RISKS POSED;</t>
  </si>
  <si>
    <t>4) RATE POSITIVE IMPACTS/RISKS REDUCTION USING NEGATIVE IMPACT INTENSITY SCORES IN THE RISK ASSESSMENT MATRIX;</t>
  </si>
  <si>
    <t>5) INDICATE CONFIDENCE LEVEL OF SCORES PROVIDED IN THE LAST COLUMN AS A CATEGORY (LOW / MEDIUM / HIGH).</t>
  </si>
  <si>
    <t xml:space="preserve">ON THE EXCEL SPREADSHEETS, ROWS THAT ARE NOT NEEDED CAN BE DELETED AND ADDITIONAL ROWS CAN BE ADDED IF REQUIRED </t>
  </si>
  <si>
    <t>DETAILED PROJECT SPECIFICATIONS:</t>
  </si>
  <si>
    <t>Include detailed project description, including all proposed control measures to prevent/minimise impacts on watercourses</t>
  </si>
  <si>
    <t>TABLE 2- INTENSITY OF IMPACT</t>
  </si>
  <si>
    <t>TABLE 3 – SPATIAL SCALE (EXTENT) OF IMPACT</t>
  </si>
  <si>
    <t>TABLE 4 – DURATION OF IMPACT</t>
  </si>
  <si>
    <t>TABLE 5 – LIKELIHOOD OF THE IMPACT</t>
  </si>
  <si>
    <t>TABLE 6: RISK RATING CLASSES</t>
  </si>
  <si>
    <t>2) CONSIDER RISKS TO RESOURCE QUALITY WITH THE PROPOSED CONTROL MEASURES (AS SPECIFIED) ASSUMED TO BE IN PLACE;</t>
  </si>
  <si>
    <t xml:space="preserve">Severity = Intensity + Spatial Scale + Duration 
(&lt;Intensity - Spatial Scale - Duration&gt; for positive impact) </t>
  </si>
  <si>
    <t>Consequence = Severity X Importance rating</t>
  </si>
  <si>
    <r>
      <rPr>
        <b/>
        <sz val="10"/>
        <color rgb="FF000000"/>
        <rFont val="Arial"/>
        <family val="2"/>
      </rPr>
      <t>Moderate</t>
    </r>
    <r>
      <rPr>
        <sz val="10"/>
        <color rgb="FF000000"/>
        <rFont val="Arial"/>
        <family val="2"/>
        <charset val="1"/>
      </rPr>
      <t xml:space="preserve"> = 3</t>
    </r>
  </si>
  <si>
    <r>
      <rPr>
        <b/>
        <sz val="10"/>
        <color rgb="FF000000"/>
        <rFont val="Arial"/>
        <family val="2"/>
      </rPr>
      <t>High</t>
    </r>
    <r>
      <rPr>
        <sz val="10"/>
        <color rgb="FF000000"/>
        <rFont val="Arial"/>
        <family val="2"/>
        <charset val="1"/>
      </rPr>
      <t xml:space="preserve"> = 4</t>
    </r>
  </si>
  <si>
    <r>
      <rPr>
        <b/>
        <sz val="10"/>
        <color rgb="FF000000"/>
        <rFont val="Arial"/>
        <family val="2"/>
      </rPr>
      <t>Very high</t>
    </r>
    <r>
      <rPr>
        <sz val="10"/>
        <color rgb="FF000000"/>
        <rFont val="Arial"/>
        <family val="2"/>
        <charset val="1"/>
      </rPr>
      <t xml:space="preserve"> = 5</t>
    </r>
  </si>
  <si>
    <t>TABLE 7: CALCULATIONS AND MAXIMUM VALUES</t>
  </si>
  <si>
    <t>MAX = 100</t>
  </si>
  <si>
    <t>Importance rating 
(max = 5)</t>
  </si>
  <si>
    <t>Spatial scale 
(max = 5)</t>
  </si>
  <si>
    <t>Duration 
(max = 5)</t>
  </si>
  <si>
    <t>Overall Intensity 
(max = 10)</t>
  </si>
  <si>
    <t>Severity 
(max = 20)</t>
  </si>
  <si>
    <t>Consequence (max = 100)</t>
  </si>
  <si>
    <r>
      <t>Risk to be scored for all relevant phases of the project (</t>
    </r>
    <r>
      <rPr>
        <b/>
        <sz val="9"/>
        <color rgb="FFFF0000"/>
        <rFont val="Arial"/>
        <family val="2"/>
      </rPr>
      <t>factoring in specified control measures</t>
    </r>
    <r>
      <rPr>
        <sz val="9"/>
        <color rgb="FFFF0000"/>
        <rFont val="Arial"/>
        <family val="2"/>
        <charset val="1"/>
      </rPr>
      <t>). MUST BE COMPLETED BY SACNASP PROFESSIONAL MEMBER REGISTERED IN AN APPROPRIATE FIELD OF EXPERTISE.</t>
    </r>
  </si>
  <si>
    <t>Risk Rating</t>
  </si>
  <si>
    <t xml:space="preserve">PROJECT: </t>
  </si>
  <si>
    <t>PROJECT:</t>
  </si>
  <si>
    <r>
      <t xml:space="preserve">&lt;enter project name here&gt; </t>
    </r>
    <r>
      <rPr>
        <sz val="12"/>
        <color rgb="FF0000FF"/>
        <rFont val="Arial"/>
        <family val="2"/>
      </rPr>
      <t>[on 'Watercourses &amp; Proj Specs' worksheet]</t>
    </r>
  </si>
  <si>
    <t>EI</t>
  </si>
  <si>
    <t>ES</t>
  </si>
  <si>
    <t>Wetland Importance</t>
  </si>
  <si>
    <t>FIELD-VERIFIED ASSESSMENT RESULTS</t>
  </si>
  <si>
    <t>Overall Watercourse Importance</t>
  </si>
  <si>
    <t>&lt;enter name here&gt;</t>
  </si>
  <si>
    <t>&lt;enter date here&gt;</t>
  </si>
  <si>
    <t>Date of assessment:</t>
  </si>
  <si>
    <t xml:space="preserve"> &lt;sign here&gt;</t>
  </si>
  <si>
    <t>To create a summary of the Risk Assessment, complete the following steps:</t>
  </si>
  <si>
    <t>OPTIONAL: SUMMARY OF RISK ASSESSMENT</t>
  </si>
  <si>
    <t>Select "Move or Copy…" option</t>
  </si>
  <si>
    <t xml:space="preserve">In the dialogue box that pops up, tick the "Create a copy" tick-box (at the bottom) and select a location for the summary worksheet [e.g. "(move to end)" of active workbook] </t>
  </si>
  <si>
    <t>OPTIONAL: Rename the worksheet by right-clicking the worksheet tab and selecting "Rename"</t>
  </si>
  <si>
    <t>TABLE 1 – IMPORTANCE OF AFFECTED WATERCOURSE/S</t>
  </si>
  <si>
    <t>What is the overall importance of the watercourse/s, based on the criteria and guidelines provided below?*</t>
  </si>
  <si>
    <r>
      <rPr>
        <b/>
        <sz val="10"/>
        <color rgb="FF000000"/>
        <rFont val="Arial"/>
        <family val="2"/>
      </rPr>
      <t>Low / Very low</t>
    </r>
    <r>
      <rPr>
        <sz val="10"/>
        <color rgb="FF000000"/>
        <rFont val="Arial"/>
        <family val="2"/>
        <charset val="1"/>
      </rPr>
      <t xml:space="preserve"> = 2</t>
    </r>
  </si>
  <si>
    <t>* EI=Ecological Importance; EIS=Ecological Importance &amp; Sensitivity; OESA=Other Ecological Support Areas; IUCN=International Union for Conservation of Nature;  CESA=Critical Ecological Support Area; NBA=National Biodiversity Assessment; VU=Vulnerable; NT=Near Threatened; EN=Endangered; CR=Critically Endangered; CBA=Critical Biodiversity Area; FEPA=Freshwater Ecosystem Priority Area; KBA=Key Biodiversity Area; IBA=Important Bird Area.</t>
  </si>
  <si>
    <r>
      <rPr>
        <b/>
        <sz val="10"/>
        <color rgb="FF000000"/>
        <rFont val="Arial"/>
        <family val="2"/>
      </rPr>
      <t>Low or Very Low EI / EIS / Wetland Importance rating</t>
    </r>
    <r>
      <rPr>
        <sz val="10"/>
        <color rgb="FF000000"/>
        <rFont val="Arial"/>
        <family val="2"/>
        <charset val="1"/>
      </rPr>
      <t xml:space="preserve">; </t>
    </r>
    <r>
      <rPr>
        <u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  <charset val="1"/>
      </rPr>
      <t>, 
If EI/EIS has not been determined, Low rating based on presence of: 
- no areas identified to be of conservation importance (i.e. OESA at most); and/or 
- only species/habitats of Least Concern on the IUCN Red List or on a regional/national Red List (including freshwater ecosystem types of Least Concern in terms of the NBA); and/or 
- only species which are common and widespread and/or habitats of low conservation interest; and/or
- highly degraded habitat of extremely small size</t>
    </r>
  </si>
  <si>
    <r>
      <rPr>
        <b/>
        <sz val="10"/>
        <color rgb="FF000000"/>
        <rFont val="Arial"/>
        <family val="2"/>
      </rPr>
      <t>Medium EI / EIS / Wetland Importance rating</t>
    </r>
    <r>
      <rPr>
        <sz val="10"/>
        <color rgb="FF000000"/>
        <rFont val="Arial"/>
        <family val="2"/>
        <charset val="1"/>
      </rPr>
      <t xml:space="preserve">; </t>
    </r>
    <r>
      <rPr>
        <u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  <charset val="1"/>
      </rPr>
      <t xml:space="preserve">, 
If EI/EIS has not been determined, Moderate rating based on presence of: 
- CESAs; and/or
- species/habitats listed as VU or NT on the IUCN Red List or on a regional/national Red List (including VU/NT freshwater ecosystem types in terms of the NBA); and/or
- functionality as an important ecological corridor or buffer area </t>
    </r>
  </si>
  <si>
    <t>(If no formal assessment of EI / EIS / Wetland Importance has been completed, assign rating according to criterion below that results in the highest score)</t>
  </si>
  <si>
    <r>
      <rPr>
        <b/>
        <sz val="10"/>
        <color rgb="FF000000"/>
        <rFont val="Arial"/>
        <family val="2"/>
      </rPr>
      <t>High EI / EIS / Wetland Importance rating</t>
    </r>
    <r>
      <rPr>
        <sz val="10"/>
        <color rgb="FF000000"/>
        <rFont val="Arial"/>
        <family val="2"/>
        <charset val="1"/>
      </rPr>
      <t xml:space="preserve">; </t>
    </r>
    <r>
      <rPr>
        <u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  <charset val="1"/>
      </rPr>
      <t>, 
If EI/EIS has not been determined, High rating based on presence of: 
- CBA2; and/or
- species or degraded habitats (in poor condition) listed as EN or CR on the IUCN Red List or on a regional/national Red List (including EN/CR freshwater ecosystem types in terms of the NBA)</t>
    </r>
  </si>
  <si>
    <r>
      <rPr>
        <b/>
        <sz val="10"/>
        <color rgb="FF000000"/>
        <rFont val="Arial"/>
        <family val="2"/>
      </rPr>
      <t>Very high EI / EIS / Wetland Importance rating</t>
    </r>
    <r>
      <rPr>
        <sz val="10"/>
        <color rgb="FF000000"/>
        <rFont val="Arial"/>
        <family val="2"/>
        <charset val="1"/>
      </rPr>
      <t xml:space="preserve">; </t>
    </r>
    <r>
      <rPr>
        <u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  <charset val="1"/>
      </rPr>
      <t>, 
If EI/EIS has not been determined, Very high rating based on presence of:
-CBA1; and/or 
- FEPA; and/or 
- species or intact habitats (in fair or good condition) listed as EN or CR on the IUCN Red List or on a regional/national Red List (including EN/CR freshwater ecosystem types in terms of the NBA); and/or 
- KBA or IBA or Ramsar site</t>
    </r>
  </si>
  <si>
    <t>Intensity = Maximum Intensity Score (negative value for positive impact) X 2</t>
  </si>
  <si>
    <t>MAX = 10</t>
  </si>
  <si>
    <t>MAX = 20
(MIN = -20 for +ve impacts)</t>
  </si>
  <si>
    <t>Significance\Risk =  Consequence X (Likelihood / 100)</t>
  </si>
  <si>
    <t>Right-click "Risk Assessment" worksheet tab</t>
  </si>
  <si>
    <t>In the duplicated worksheet, select columns D through to X, then right-click the selected area and left-click "Hide" in the pop-up box that appears</t>
  </si>
  <si>
    <t>In the duplicated worksheet that is created ["Risk Assessment (2)"], delete Row 6 (with red text) and any other superfluous rows</t>
  </si>
  <si>
    <t>Unprotect the duplicated worksheet that is created ["Risk Assessment (2)"], if it is still protected, by right-clicking the worksheet tab and selecting (by left-click) "Unprotect Sheet…"</t>
  </si>
  <si>
    <t>RISK ASSESSMENT MATRIX for Section 21 (c) and (i) Water Use activities (Version 2.1.1)</t>
  </si>
  <si>
    <t>RISK ASSESSMENT MATRIX for Section 21 (c) and (i) Water Use activities - Version 2.1.1</t>
  </si>
  <si>
    <t>RISK RATING TABLES  [for Risk Assessment Matrix (version 2.1.1): Section 21 (c) and (i) Water Use Authorisation]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</si>
</sst>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%&quot;"/>
  </numFmts>
  <fonts count="39" x14ac:knownFonts="1">
    <font>
      <sz val="11"/>
      <color rgb="FF000000"/>
      <name val="Calibri"/>
      <charset val="1"/>
    </font>
    <font>
      <b/>
      <sz val="12"/>
      <color rgb="FF0000FF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u/>
      <sz val="10"/>
      <color rgb="FFFF0000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2"/>
      <color rgb="FF0000FF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9"/>
      <color rgb="FFFF0000"/>
      <name val="Arial"/>
      <family val="2"/>
    </font>
    <font>
      <sz val="12"/>
      <color rgb="FF0000FF"/>
      <name val="Arial"/>
      <family val="2"/>
    </font>
    <font>
      <sz val="10"/>
      <color indexed="81"/>
      <name val="Calibri"/>
      <family val="2"/>
    </font>
    <font>
      <b/>
      <sz val="11"/>
      <color rgb="FF000000"/>
      <name val="Calibri"/>
      <family val="2"/>
    </font>
    <font>
      <u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3465A4"/>
        <bgColor rgb="FF376092"/>
      </patternFill>
    </fill>
    <fill>
      <patternFill patternType="solid">
        <fgColor rgb="FFFFFFFF"/>
        <bgColor rgb="FFFFFFCC"/>
      </patternFill>
    </fill>
    <fill>
      <patternFill patternType="solid">
        <fgColor rgb="FF376092"/>
        <bgColor rgb="FF3465A4"/>
      </patternFill>
    </fill>
    <fill>
      <patternFill patternType="solid">
        <fgColor rgb="FFD9D9D9"/>
        <bgColor rgb="FFBFBFBF"/>
      </patternFill>
    </fill>
    <fill>
      <patternFill patternType="solid">
        <fgColor rgb="FF00FF00"/>
        <bgColor rgb="FF00CC0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BFBFBF"/>
        <bgColor theme="0" tint="-0.24994659260841701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6" fillId="0" borderId="0" xfId="0" applyFont="1"/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14" xfId="0" applyFont="1" applyFill="1" applyBorder="1" applyAlignment="1" applyProtection="1">
      <alignment vertical="top" wrapText="1"/>
      <protection locked="0"/>
    </xf>
    <xf numFmtId="0" fontId="8" fillId="3" borderId="15" xfId="0" applyFont="1" applyFill="1" applyBorder="1" applyAlignment="1" applyProtection="1">
      <alignment vertical="top" wrapText="1"/>
      <protection locked="0"/>
    </xf>
    <xf numFmtId="0" fontId="8" fillId="3" borderId="16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 applyProtection="1">
      <alignment vertical="top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5" borderId="20" xfId="0" applyFont="1" applyFill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5" borderId="20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12" fillId="5" borderId="20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9" fontId="8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vertical="top" wrapText="1"/>
      <protection locked="0"/>
    </xf>
    <xf numFmtId="0" fontId="8" fillId="3" borderId="24" xfId="0" applyFont="1" applyFill="1" applyBorder="1" applyAlignment="1" applyProtection="1">
      <alignment vertical="top" wrapText="1"/>
      <protection locked="0"/>
    </xf>
    <xf numFmtId="0" fontId="8" fillId="3" borderId="24" xfId="0" applyFont="1" applyFill="1" applyBorder="1" applyAlignment="1" applyProtection="1">
      <alignment horizontal="center" vertical="top" wrapText="1"/>
      <protection locked="0"/>
    </xf>
    <xf numFmtId="0" fontId="11" fillId="3" borderId="24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vertical="top" wrapText="1"/>
    </xf>
    <xf numFmtId="0" fontId="12" fillId="3" borderId="24" xfId="0" applyFont="1" applyFill="1" applyBorder="1" applyAlignment="1" applyProtection="1">
      <alignment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9" fontId="8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left" vertical="top" wrapText="1"/>
      <protection locked="0"/>
    </xf>
    <xf numFmtId="0" fontId="12" fillId="0" borderId="28" xfId="0" applyFont="1" applyBorder="1" applyAlignment="1" applyProtection="1">
      <alignment horizontal="left" vertical="top" wrapText="1"/>
      <protection locked="0"/>
    </xf>
    <xf numFmtId="0" fontId="12" fillId="5" borderId="5" xfId="0" applyFont="1" applyFill="1" applyBorder="1" applyAlignment="1" applyProtection="1">
      <alignment horizontal="center" vertical="top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15" fillId="0" borderId="0" xfId="0" applyFont="1" applyAlignment="1">
      <alignment horizontal="center" vertical="center"/>
    </xf>
    <xf numFmtId="0" fontId="3" fillId="0" borderId="0" xfId="0" applyFont="1"/>
    <xf numFmtId="0" fontId="4" fillId="2" borderId="37" xfId="0" applyFont="1" applyFill="1" applyBorder="1"/>
    <xf numFmtId="0" fontId="4" fillId="2" borderId="29" xfId="0" applyFont="1" applyFill="1" applyBorder="1"/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center"/>
    </xf>
    <xf numFmtId="0" fontId="4" fillId="0" borderId="23" xfId="0" applyFont="1" applyBorder="1" applyAlignment="1">
      <alignment horizontal="left" vertical="top"/>
    </xf>
    <xf numFmtId="0" fontId="4" fillId="0" borderId="22" xfId="0" applyFont="1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/>
    </xf>
    <xf numFmtId="0" fontId="4" fillId="0" borderId="35" xfId="0" applyFont="1" applyBorder="1" applyAlignment="1">
      <alignment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36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4" fillId="0" borderId="40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43" xfId="0" applyFont="1" applyBorder="1" applyAlignment="1">
      <alignment wrapText="1"/>
    </xf>
    <xf numFmtId="0" fontId="4" fillId="0" borderId="40" xfId="0" applyFont="1" applyBorder="1"/>
    <xf numFmtId="0" fontId="4" fillId="0" borderId="27" xfId="0" applyFont="1" applyBorder="1"/>
    <xf numFmtId="0" fontId="4" fillId="0" borderId="11" xfId="0" applyFont="1" applyBorder="1"/>
    <xf numFmtId="0" fontId="3" fillId="6" borderId="4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 wrapText="1"/>
    </xf>
    <xf numFmtId="0" fontId="16" fillId="0" borderId="0" xfId="0" applyFont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20" fillId="0" borderId="0" xfId="0" applyFont="1" applyProtection="1">
      <protection locked="0"/>
    </xf>
    <xf numFmtId="0" fontId="21" fillId="0" borderId="0" xfId="0" applyFont="1"/>
    <xf numFmtId="0" fontId="25" fillId="3" borderId="2" xfId="0" applyFont="1" applyFill="1" applyBorder="1" applyAlignment="1" applyProtection="1">
      <alignment vertical="top" wrapText="1"/>
      <protection locked="0"/>
    </xf>
    <xf numFmtId="0" fontId="25" fillId="3" borderId="3" xfId="0" applyFont="1" applyFill="1" applyBorder="1" applyAlignment="1" applyProtection="1">
      <alignment horizontal="center" vertical="center" wrapText="1"/>
      <protection locked="0"/>
    </xf>
    <xf numFmtId="49" fontId="25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4" borderId="4" xfId="0" applyNumberFormat="1" applyFont="1" applyFill="1" applyBorder="1" applyAlignment="1" applyProtection="1">
      <alignment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5" fillId="4" borderId="5" xfId="0" applyNumberFormat="1" applyFont="1" applyFill="1" applyBorder="1" applyAlignment="1" applyProtection="1">
      <alignment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top"/>
    </xf>
    <xf numFmtId="9" fontId="4" fillId="0" borderId="13" xfId="0" applyNumberFormat="1" applyFont="1" applyBorder="1" applyAlignment="1">
      <alignment horizontal="center"/>
    </xf>
    <xf numFmtId="9" fontId="4" fillId="0" borderId="22" xfId="0" applyNumberFormat="1" applyFont="1" applyBorder="1" applyAlignment="1">
      <alignment horizontal="center"/>
    </xf>
    <xf numFmtId="9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/>
    </xf>
    <xf numFmtId="0" fontId="11" fillId="3" borderId="24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1" fillId="0" borderId="0" xfId="0" applyFont="1" applyProtection="1">
      <protection locked="0"/>
    </xf>
    <xf numFmtId="0" fontId="22" fillId="0" borderId="0" xfId="0" applyFont="1"/>
    <xf numFmtId="0" fontId="2" fillId="0" borderId="0" xfId="0" applyFont="1"/>
    <xf numFmtId="0" fontId="1" fillId="0" borderId="0" xfId="0" applyFont="1"/>
    <xf numFmtId="164" fontId="12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33" fillId="0" borderId="17" xfId="0" quotePrefix="1" applyFont="1" applyBorder="1" applyAlignment="1">
      <alignment horizontal="center" vertical="center"/>
    </xf>
    <xf numFmtId="0" fontId="25" fillId="0" borderId="40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0" xfId="0" applyFont="1"/>
    <xf numFmtId="0" fontId="25" fillId="0" borderId="11" xfId="0" applyFont="1" applyBorder="1" applyAlignment="1">
      <alignment vertical="center" wrapText="1"/>
    </xf>
    <xf numFmtId="0" fontId="23" fillId="7" borderId="27" xfId="0" applyFont="1" applyFill="1" applyBorder="1" applyAlignment="1">
      <alignment horizontal="center" vertical="center"/>
    </xf>
    <xf numFmtId="0" fontId="23" fillId="8" borderId="27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25" fillId="0" borderId="35" xfId="0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36" xfId="0" applyFont="1" applyBorder="1" applyAlignment="1" applyProtection="1">
      <alignment horizontal="left"/>
      <protection locked="0"/>
    </xf>
    <xf numFmtId="0" fontId="25" fillId="0" borderId="45" xfId="0" applyFont="1" applyBorder="1" applyAlignment="1" applyProtection="1">
      <alignment horizontal="left"/>
      <protection locked="0"/>
    </xf>
    <xf numFmtId="0" fontId="25" fillId="0" borderId="46" xfId="0" applyFont="1" applyBorder="1" applyAlignment="1" applyProtection="1">
      <alignment horizontal="left"/>
      <protection locked="0"/>
    </xf>
    <xf numFmtId="0" fontId="25" fillId="0" borderId="47" xfId="0" applyFont="1" applyBorder="1" applyAlignment="1" applyProtection="1">
      <alignment horizontal="left"/>
      <protection locked="0"/>
    </xf>
    <xf numFmtId="0" fontId="26" fillId="11" borderId="32" xfId="0" applyFont="1" applyFill="1" applyBorder="1" applyAlignment="1">
      <alignment horizontal="left"/>
    </xf>
    <xf numFmtId="0" fontId="26" fillId="11" borderId="33" xfId="0" applyFont="1" applyFill="1" applyBorder="1" applyAlignment="1">
      <alignment horizontal="left"/>
    </xf>
    <xf numFmtId="0" fontId="26" fillId="11" borderId="34" xfId="0" applyFont="1" applyFill="1" applyBorder="1" applyAlignment="1">
      <alignment horizontal="left"/>
    </xf>
    <xf numFmtId="0" fontId="21" fillId="11" borderId="35" xfId="0" applyFont="1" applyFill="1" applyBorder="1" applyAlignment="1">
      <alignment horizontal="left" vertical="top"/>
    </xf>
    <xf numFmtId="0" fontId="21" fillId="11" borderId="0" xfId="0" applyFont="1" applyFill="1" applyAlignment="1">
      <alignment horizontal="left" vertical="top"/>
    </xf>
    <xf numFmtId="0" fontId="21" fillId="11" borderId="36" xfId="0" applyFont="1" applyFill="1" applyBorder="1" applyAlignment="1">
      <alignment horizontal="left" vertical="top"/>
    </xf>
    <xf numFmtId="0" fontId="25" fillId="0" borderId="32" xfId="0" applyFont="1" applyBorder="1" applyAlignment="1" applyProtection="1">
      <alignment horizontal="left"/>
      <protection locked="0"/>
    </xf>
    <xf numFmtId="0" fontId="25" fillId="0" borderId="33" xfId="0" applyFont="1" applyBorder="1" applyAlignment="1" applyProtection="1">
      <alignment horizontal="left"/>
      <protection locked="0"/>
    </xf>
    <xf numFmtId="0" fontId="25" fillId="0" borderId="34" xfId="0" applyFont="1" applyBorder="1" applyAlignment="1" applyProtection="1">
      <alignment horizontal="left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10" borderId="3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 textRotation="90" wrapText="1"/>
      <protection locked="0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wrapText="1"/>
    </xf>
    <xf numFmtId="0" fontId="19" fillId="0" borderId="44" xfId="0" applyFont="1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17" fillId="0" borderId="31" xfId="0" applyFont="1" applyBorder="1" applyAlignment="1">
      <alignment horizontal="left" wrapText="1"/>
    </xf>
    <xf numFmtId="0" fontId="33" fillId="0" borderId="17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</cellXfs>
  <cellStyles count="1">
    <cellStyle name="Normal" xfId="0" builtinId="0"/>
  </cellStyles>
  <dxfs count="7">
    <dxf>
      <font>
        <b/>
        <i val="0"/>
        <sz val="11"/>
        <color rgb="FF000000"/>
        <name val="Calibri"/>
        <charset val="1"/>
      </font>
      <fill>
        <patternFill>
          <bgColor rgb="FFFF7C80"/>
        </patternFill>
      </fill>
    </dxf>
    <dxf>
      <font>
        <b/>
        <i val="0"/>
        <sz val="11"/>
        <color rgb="FF000000"/>
        <name val="Calibri"/>
        <charset val="1"/>
      </font>
      <fill>
        <patternFill>
          <bgColor rgb="FFFF9900"/>
        </patternFill>
      </fill>
    </dxf>
    <dxf>
      <font>
        <b/>
        <i val="0"/>
        <sz val="11"/>
        <color rgb="FF000000"/>
        <name val="Calibri"/>
        <charset val="1"/>
      </font>
      <fill>
        <patternFill>
          <bgColor rgb="FF00CC00"/>
        </patternFill>
      </fill>
    </dxf>
    <dxf>
      <font>
        <b/>
        <i val="0"/>
        <strike val="0"/>
        <color rgb="FF000000"/>
      </font>
      <fill>
        <patternFill>
          <bgColor rgb="FF00FF00"/>
        </patternFill>
      </fill>
    </dxf>
    <dxf>
      <font>
        <b/>
        <i val="0"/>
        <color rgb="FF000000"/>
      </font>
      <fill>
        <patternFill>
          <bgColor rgb="FF00FF00"/>
        </patternFill>
      </fill>
    </dxf>
    <dxf>
      <font>
        <sz val="11"/>
        <color rgb="FF000000"/>
        <name val="Calibri"/>
        <charset val="1"/>
      </font>
    </dxf>
    <dxf>
      <font>
        <sz val="11"/>
        <color rgb="FF000000"/>
        <name val="Calibri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7C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465A4"/>
      <rgbColor rgb="FF33CCCC"/>
      <rgbColor rgb="FF99CC00"/>
      <rgbColor rgb="FFFFC0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1"/>
  <sheetViews>
    <sheetView tabSelected="1" zoomScale="80" zoomScaleNormal="80" workbookViewId="0">
      <selection activeCell="F1" sqref="F1"/>
    </sheetView>
  </sheetViews>
  <sheetFormatPr defaultColWidth="8.7109375" defaultRowHeight="14.25" x14ac:dyDescent="0.2"/>
  <cols>
    <col min="1" max="1" width="14" style="108" customWidth="1"/>
    <col min="2" max="2" width="38.85546875" style="108" customWidth="1"/>
    <col min="3" max="3" width="22.140625" style="108" customWidth="1"/>
    <col min="4" max="8" width="12.7109375" style="108" customWidth="1"/>
    <col min="9" max="16384" width="8.7109375" style="108"/>
  </cols>
  <sheetData>
    <row r="1" spans="1:8" ht="24.75" customHeight="1" x14ac:dyDescent="0.25">
      <c r="A1" s="148" t="s">
        <v>138</v>
      </c>
      <c r="B1" s="107" t="s">
        <v>140</v>
      </c>
    </row>
    <row r="2" spans="1:8" ht="30" customHeight="1" x14ac:dyDescent="0.25">
      <c r="A2" s="144" t="s">
        <v>172</v>
      </c>
    </row>
    <row r="3" spans="1:8" ht="15" thickBot="1" x14ac:dyDescent="0.25"/>
    <row r="4" spans="1:8" ht="24.75" customHeight="1" thickBot="1" x14ac:dyDescent="0.25">
      <c r="A4" s="173" t="s">
        <v>0</v>
      </c>
      <c r="B4" s="174"/>
      <c r="C4" s="175"/>
      <c r="D4" s="173" t="s">
        <v>144</v>
      </c>
      <c r="E4" s="174"/>
      <c r="F4" s="174"/>
      <c r="G4" s="174"/>
      <c r="H4" s="175"/>
    </row>
    <row r="5" spans="1:8" ht="15" customHeight="1" thickBot="1" x14ac:dyDescent="0.25">
      <c r="A5" s="176" t="s">
        <v>1</v>
      </c>
      <c r="B5" s="176" t="s">
        <v>2</v>
      </c>
      <c r="C5" s="176" t="s">
        <v>3</v>
      </c>
      <c r="D5" s="176" t="s">
        <v>4</v>
      </c>
      <c r="E5" s="172" t="s">
        <v>141</v>
      </c>
      <c r="F5" s="172" t="s">
        <v>142</v>
      </c>
      <c r="G5" s="172" t="s">
        <v>5</v>
      </c>
      <c r="H5" s="172" t="s">
        <v>143</v>
      </c>
    </row>
    <row r="6" spans="1:8" ht="15" thickBot="1" x14ac:dyDescent="0.25">
      <c r="A6" s="176"/>
      <c r="B6" s="176"/>
      <c r="C6" s="176"/>
      <c r="D6" s="176"/>
      <c r="E6" s="172"/>
      <c r="F6" s="172"/>
      <c r="G6" s="172"/>
      <c r="H6" s="172"/>
    </row>
    <row r="7" spans="1:8" ht="12" customHeight="1" x14ac:dyDescent="0.2">
      <c r="A7" s="109"/>
      <c r="B7" s="109"/>
      <c r="C7" s="109"/>
      <c r="D7" s="109"/>
      <c r="E7" s="110"/>
      <c r="F7" s="110"/>
      <c r="G7" s="110"/>
      <c r="H7" s="110"/>
    </row>
    <row r="8" spans="1:8" ht="30" customHeight="1" x14ac:dyDescent="0.2">
      <c r="A8" s="111" t="s">
        <v>6</v>
      </c>
      <c r="B8" s="112"/>
      <c r="C8" s="112"/>
      <c r="D8" s="111"/>
      <c r="E8" s="113"/>
      <c r="F8" s="113"/>
      <c r="G8" s="113"/>
      <c r="H8" s="113"/>
    </row>
    <row r="9" spans="1:8" s="143" customFormat="1" ht="30" customHeight="1" x14ac:dyDescent="0.2">
      <c r="A9" s="114" t="s">
        <v>7</v>
      </c>
      <c r="B9" s="115"/>
      <c r="C9" s="115"/>
      <c r="D9" s="114"/>
      <c r="E9" s="116"/>
      <c r="F9" s="116"/>
      <c r="G9" s="116"/>
      <c r="H9" s="116"/>
    </row>
    <row r="10" spans="1:8" s="143" customFormat="1" ht="30" customHeight="1" x14ac:dyDescent="0.2">
      <c r="A10" s="114" t="s">
        <v>8</v>
      </c>
      <c r="B10" s="115"/>
      <c r="C10" s="115"/>
      <c r="D10" s="114"/>
      <c r="E10" s="116"/>
      <c r="F10" s="116"/>
      <c r="G10" s="116"/>
      <c r="H10" s="116"/>
    </row>
    <row r="11" spans="1:8" s="143" customFormat="1" ht="30" customHeight="1" x14ac:dyDescent="0.2">
      <c r="A11" s="114" t="s">
        <v>9</v>
      </c>
      <c r="B11" s="115"/>
      <c r="C11" s="115"/>
      <c r="D11" s="114"/>
      <c r="E11" s="116"/>
      <c r="F11" s="116"/>
      <c r="G11" s="116"/>
      <c r="H11" s="116"/>
    </row>
    <row r="12" spans="1:8" s="143" customFormat="1" ht="30" customHeight="1" x14ac:dyDescent="0.2">
      <c r="A12" s="114" t="s">
        <v>10</v>
      </c>
      <c r="B12" s="115"/>
      <c r="C12" s="115"/>
      <c r="D12" s="114"/>
      <c r="E12" s="116"/>
      <c r="F12" s="116"/>
      <c r="G12" s="116"/>
      <c r="H12" s="116"/>
    </row>
    <row r="13" spans="1:8" s="143" customFormat="1" ht="30" customHeight="1" x14ac:dyDescent="0.2">
      <c r="A13" s="114" t="s">
        <v>11</v>
      </c>
      <c r="B13" s="115"/>
      <c r="C13" s="115"/>
      <c r="D13" s="114"/>
      <c r="E13" s="116"/>
      <c r="F13" s="116"/>
      <c r="G13" s="116"/>
      <c r="H13" s="116"/>
    </row>
    <row r="14" spans="1:8" s="143" customFormat="1" ht="30" customHeight="1" x14ac:dyDescent="0.2">
      <c r="A14" s="114" t="s">
        <v>12</v>
      </c>
      <c r="B14" s="115"/>
      <c r="C14" s="115"/>
      <c r="D14" s="114"/>
      <c r="E14" s="116"/>
      <c r="F14" s="116"/>
      <c r="G14" s="116"/>
      <c r="H14" s="116"/>
    </row>
    <row r="15" spans="1:8" s="143" customFormat="1" ht="30" customHeight="1" x14ac:dyDescent="0.2">
      <c r="A15" s="114" t="s">
        <v>13</v>
      </c>
      <c r="B15" s="115"/>
      <c r="C15" s="115"/>
      <c r="D15" s="114"/>
      <c r="E15" s="116"/>
      <c r="F15" s="116"/>
      <c r="G15" s="116"/>
      <c r="H15" s="116"/>
    </row>
    <row r="16" spans="1:8" s="143" customFormat="1" ht="30" customHeight="1" x14ac:dyDescent="0.2">
      <c r="A16" s="114" t="s">
        <v>14</v>
      </c>
      <c r="B16" s="115"/>
      <c r="C16" s="115"/>
      <c r="D16" s="114"/>
      <c r="E16" s="116"/>
      <c r="F16" s="116"/>
      <c r="G16" s="116"/>
      <c r="H16" s="116"/>
    </row>
    <row r="17" spans="1:8" s="143" customFormat="1" ht="30" customHeight="1" x14ac:dyDescent="0.2">
      <c r="A17" s="114" t="s">
        <v>15</v>
      </c>
      <c r="B17" s="115"/>
      <c r="C17" s="115"/>
      <c r="D17" s="114"/>
      <c r="E17" s="116"/>
      <c r="F17" s="116"/>
      <c r="G17" s="116"/>
      <c r="H17" s="116"/>
    </row>
    <row r="19" spans="1:8" ht="15" thickBot="1" x14ac:dyDescent="0.25"/>
    <row r="20" spans="1:8" ht="25.5" customHeight="1" x14ac:dyDescent="0.25">
      <c r="A20" s="163" t="s">
        <v>115</v>
      </c>
      <c r="B20" s="164"/>
      <c r="C20" s="164"/>
      <c r="D20" s="164"/>
      <c r="E20" s="164"/>
      <c r="F20" s="164"/>
      <c r="G20" s="164"/>
      <c r="H20" s="165"/>
    </row>
    <row r="21" spans="1:8" s="117" customFormat="1" ht="22.5" customHeight="1" thickBot="1" x14ac:dyDescent="0.3">
      <c r="A21" s="166" t="s">
        <v>116</v>
      </c>
      <c r="B21" s="167"/>
      <c r="C21" s="167"/>
      <c r="D21" s="167"/>
      <c r="E21" s="167"/>
      <c r="F21" s="167"/>
      <c r="G21" s="167"/>
      <c r="H21" s="168"/>
    </row>
    <row r="22" spans="1:8" ht="15.95" customHeight="1" x14ac:dyDescent="0.2">
      <c r="A22" s="169"/>
      <c r="B22" s="170"/>
      <c r="C22" s="170"/>
      <c r="D22" s="170"/>
      <c r="E22" s="170"/>
      <c r="F22" s="170"/>
      <c r="G22" s="170"/>
      <c r="H22" s="171"/>
    </row>
    <row r="23" spans="1:8" ht="15.95" customHeight="1" x14ac:dyDescent="0.2">
      <c r="A23" s="157"/>
      <c r="B23" s="158"/>
      <c r="C23" s="158"/>
      <c r="D23" s="158"/>
      <c r="E23" s="158"/>
      <c r="F23" s="158"/>
      <c r="G23" s="158"/>
      <c r="H23" s="159"/>
    </row>
    <row r="24" spans="1:8" ht="15.95" customHeight="1" x14ac:dyDescent="0.2">
      <c r="A24" s="157"/>
      <c r="B24" s="158"/>
      <c r="C24" s="158"/>
      <c r="D24" s="158"/>
      <c r="E24" s="158"/>
      <c r="F24" s="158"/>
      <c r="G24" s="158"/>
      <c r="H24" s="159"/>
    </row>
    <row r="25" spans="1:8" ht="15.95" customHeight="1" x14ac:dyDescent="0.2">
      <c r="A25" s="157"/>
      <c r="B25" s="158"/>
      <c r="C25" s="158"/>
      <c r="D25" s="158"/>
      <c r="E25" s="158"/>
      <c r="F25" s="158"/>
      <c r="G25" s="158"/>
      <c r="H25" s="159"/>
    </row>
    <row r="26" spans="1:8" ht="15.95" customHeight="1" x14ac:dyDescent="0.2">
      <c r="A26" s="157"/>
      <c r="B26" s="158"/>
      <c r="C26" s="158"/>
      <c r="D26" s="158"/>
      <c r="E26" s="158"/>
      <c r="F26" s="158"/>
      <c r="G26" s="158"/>
      <c r="H26" s="159"/>
    </row>
    <row r="27" spans="1:8" ht="15.95" customHeight="1" x14ac:dyDescent="0.2">
      <c r="A27" s="157"/>
      <c r="B27" s="158"/>
      <c r="C27" s="158"/>
      <c r="D27" s="158"/>
      <c r="E27" s="158"/>
      <c r="F27" s="158"/>
      <c r="G27" s="158"/>
      <c r="H27" s="159"/>
    </row>
    <row r="28" spans="1:8" ht="15.95" customHeight="1" x14ac:dyDescent="0.2">
      <c r="A28" s="157"/>
      <c r="B28" s="158"/>
      <c r="C28" s="158"/>
      <c r="D28" s="158"/>
      <c r="E28" s="158"/>
      <c r="F28" s="158"/>
      <c r="G28" s="158"/>
      <c r="H28" s="159"/>
    </row>
    <row r="29" spans="1:8" ht="15.95" customHeight="1" x14ac:dyDescent="0.2">
      <c r="A29" s="157"/>
      <c r="B29" s="158"/>
      <c r="C29" s="158"/>
      <c r="D29" s="158"/>
      <c r="E29" s="158"/>
      <c r="F29" s="158"/>
      <c r="G29" s="158"/>
      <c r="H29" s="159"/>
    </row>
    <row r="30" spans="1:8" ht="15.95" customHeight="1" x14ac:dyDescent="0.2">
      <c r="A30" s="157"/>
      <c r="B30" s="158"/>
      <c r="C30" s="158"/>
      <c r="D30" s="158"/>
      <c r="E30" s="158"/>
      <c r="F30" s="158"/>
      <c r="G30" s="158"/>
      <c r="H30" s="159"/>
    </row>
    <row r="31" spans="1:8" ht="15.95" customHeight="1" x14ac:dyDescent="0.2">
      <c r="A31" s="157"/>
      <c r="B31" s="158"/>
      <c r="C31" s="158"/>
      <c r="D31" s="158"/>
      <c r="E31" s="158"/>
      <c r="F31" s="158"/>
      <c r="G31" s="158"/>
      <c r="H31" s="159"/>
    </row>
    <row r="32" spans="1:8" ht="15.95" customHeight="1" x14ac:dyDescent="0.2">
      <c r="A32" s="157"/>
      <c r="B32" s="158"/>
      <c r="C32" s="158"/>
      <c r="D32" s="158"/>
      <c r="E32" s="158"/>
      <c r="F32" s="158"/>
      <c r="G32" s="158"/>
      <c r="H32" s="159"/>
    </row>
    <row r="33" spans="1:8" ht="15.95" customHeight="1" x14ac:dyDescent="0.2">
      <c r="A33" s="157"/>
      <c r="B33" s="158"/>
      <c r="C33" s="158"/>
      <c r="D33" s="158"/>
      <c r="E33" s="158"/>
      <c r="F33" s="158"/>
      <c r="G33" s="158"/>
      <c r="H33" s="159"/>
    </row>
    <row r="34" spans="1:8" ht="15.95" customHeight="1" x14ac:dyDescent="0.2">
      <c r="A34" s="157"/>
      <c r="B34" s="158"/>
      <c r="C34" s="158"/>
      <c r="D34" s="158"/>
      <c r="E34" s="158"/>
      <c r="F34" s="158"/>
      <c r="G34" s="158"/>
      <c r="H34" s="159"/>
    </row>
    <row r="35" spans="1:8" ht="15.95" customHeight="1" x14ac:dyDescent="0.2">
      <c r="A35" s="157"/>
      <c r="B35" s="158"/>
      <c r="C35" s="158"/>
      <c r="D35" s="158"/>
      <c r="E35" s="158"/>
      <c r="F35" s="158"/>
      <c r="G35" s="158"/>
      <c r="H35" s="159"/>
    </row>
    <row r="36" spans="1:8" ht="15.95" customHeight="1" x14ac:dyDescent="0.2">
      <c r="A36" s="157"/>
      <c r="B36" s="158"/>
      <c r="C36" s="158"/>
      <c r="D36" s="158"/>
      <c r="E36" s="158"/>
      <c r="F36" s="158"/>
      <c r="G36" s="158"/>
      <c r="H36" s="159"/>
    </row>
    <row r="37" spans="1:8" ht="15.95" customHeight="1" x14ac:dyDescent="0.2">
      <c r="A37" s="157"/>
      <c r="B37" s="158"/>
      <c r="C37" s="158"/>
      <c r="D37" s="158"/>
      <c r="E37" s="158"/>
      <c r="F37" s="158"/>
      <c r="G37" s="158"/>
      <c r="H37" s="159"/>
    </row>
    <row r="38" spans="1:8" ht="15.95" customHeight="1" x14ac:dyDescent="0.2">
      <c r="A38" s="157"/>
      <c r="B38" s="158"/>
      <c r="C38" s="158"/>
      <c r="D38" s="158"/>
      <c r="E38" s="158"/>
      <c r="F38" s="158"/>
      <c r="G38" s="158"/>
      <c r="H38" s="159"/>
    </row>
    <row r="39" spans="1:8" ht="15.95" customHeight="1" x14ac:dyDescent="0.2">
      <c r="A39" s="157"/>
      <c r="B39" s="158"/>
      <c r="C39" s="158"/>
      <c r="D39" s="158"/>
      <c r="E39" s="158"/>
      <c r="F39" s="158"/>
      <c r="G39" s="158"/>
      <c r="H39" s="159"/>
    </row>
    <row r="40" spans="1:8" ht="15.95" customHeight="1" x14ac:dyDescent="0.2">
      <c r="A40" s="157"/>
      <c r="B40" s="158"/>
      <c r="C40" s="158"/>
      <c r="D40" s="158"/>
      <c r="E40" s="158"/>
      <c r="F40" s="158"/>
      <c r="G40" s="158"/>
      <c r="H40" s="159"/>
    </row>
    <row r="41" spans="1:8" ht="15.95" customHeight="1" thickBot="1" x14ac:dyDescent="0.25">
      <c r="A41" s="160"/>
      <c r="B41" s="161"/>
      <c r="C41" s="161"/>
      <c r="D41" s="161"/>
      <c r="E41" s="161"/>
      <c r="F41" s="161"/>
      <c r="G41" s="161"/>
      <c r="H41" s="162"/>
    </row>
  </sheetData>
  <sheetProtection sheet="1" formatColumns="0" formatRows="0" insertRows="0" deleteRows="0"/>
  <mergeCells count="32">
    <mergeCell ref="F5:F6"/>
    <mergeCell ref="G5:G6"/>
    <mergeCell ref="H5:H6"/>
    <mergeCell ref="A4:C4"/>
    <mergeCell ref="D4:H4"/>
    <mergeCell ref="A5:A6"/>
    <mergeCell ref="B5:B6"/>
    <mergeCell ref="C5:C6"/>
    <mergeCell ref="D5:D6"/>
    <mergeCell ref="E5:E6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40:H40"/>
    <mergeCell ref="A41:H41"/>
    <mergeCell ref="A35:H35"/>
    <mergeCell ref="A36:H36"/>
    <mergeCell ref="A37:H37"/>
    <mergeCell ref="A38:H38"/>
    <mergeCell ref="A39:H39"/>
  </mergeCells>
  <dataValidations xWindow="740" yWindow="275" count="7">
    <dataValidation type="list" operator="equal" allowBlank="1" showInputMessage="1" showErrorMessage="1" prompt="Select or enter Ecological Category (A-F)" sqref="D8:D17" xr:uid="{00000000-0002-0000-0000-000002000000}">
      <formula1>"A,A/B,B,B/C,C,C/D,D,D/E,E,E/F,F,n/a (artificial)"</formula1>
      <formula2>0</formula2>
    </dataValidation>
    <dataValidation operator="equal" allowBlank="1" showErrorMessage="1" sqref="A8:B17" xr:uid="{00000000-0002-0000-0000-000003000000}">
      <formula1>0</formula1>
      <formula2>0</formula2>
    </dataValidation>
    <dataValidation type="list" operator="equal" allowBlank="1" showInputMessage="1" showErrorMessage="1" prompt="Select relevant watercourse type" sqref="C8:C17" xr:uid="{75387558-0245-4554-87C0-E6AB28D31937}">
      <formula1>"River / Natural channel,Spring,Wetland (incl. pans),Lake,Dam"</formula1>
    </dataValidation>
    <dataValidation type="list" allowBlank="1" showInputMessage="1" showErrorMessage="1" prompt="Select or enter applicable EI rating" sqref="E8:E17" xr:uid="{1197C328-EDDB-49E1-AD5B-72270B1FA43A}">
      <formula1>"Very high,High,Moderate,Low,Very low,Not assessed"</formula1>
    </dataValidation>
    <dataValidation type="list" allowBlank="1" showInputMessage="1" showErrorMessage="1" prompt="Select or enter applicable ES rating" sqref="F8:F17" xr:uid="{ECF75850-7688-4A86-A5B2-527E51E0E00E}">
      <formula1>"Very high,High,Moderate,Low,Very low,Not assessed"</formula1>
    </dataValidation>
    <dataValidation type="list" allowBlank="1" showInputMessage="1" showErrorMessage="1" prompt="Select or enter applicable EIS rating" sqref="G8:G17" xr:uid="{056618E1-3F62-473D-9E94-CC49A4530135}">
      <formula1>"Very high,High,Moderate,Low,Very low,Not assessed"</formula1>
    </dataValidation>
    <dataValidation type="list" allowBlank="1" showInputMessage="1" showErrorMessage="1" prompt="Select or enter applicable Wetland Importance rating" sqref="H8:H17" xr:uid="{06E84D8E-B548-4B58-BEF3-D393C522AA67}">
      <formula1>"Very high,High,Moderate,Low,Very low,Not assessed"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O40"/>
  <sheetViews>
    <sheetView zoomScale="80" zoomScaleNormal="80" workbookViewId="0">
      <pane ySplit="10" topLeftCell="A11" activePane="bottomLeft" state="frozen"/>
      <selection pane="bottomLeft" activeCell="E1" sqref="E1"/>
    </sheetView>
  </sheetViews>
  <sheetFormatPr defaultColWidth="35.140625" defaultRowHeight="15" x14ac:dyDescent="0.25"/>
  <cols>
    <col min="1" max="1" width="7.7109375" style="3" customWidth="1"/>
    <col min="2" max="2" width="35.7109375" style="3" customWidth="1"/>
    <col min="3" max="3" width="52.5703125" style="3" customWidth="1"/>
    <col min="4" max="4" width="48.42578125" style="3" customWidth="1"/>
    <col min="5" max="5" width="18" style="3" customWidth="1"/>
    <col min="6" max="6" width="16" style="3" customWidth="1"/>
    <col min="7" max="7" width="3.28515625" style="3" customWidth="1"/>
    <col min="8" max="12" width="15.7109375" style="3" customWidth="1"/>
    <col min="13" max="13" width="3.28515625" style="3" customWidth="1"/>
    <col min="14" max="16" width="12.7109375" style="3" customWidth="1"/>
    <col min="17" max="17" width="3.28515625" style="3" customWidth="1"/>
    <col min="18" max="19" width="12.7109375" style="3" customWidth="1"/>
    <col min="20" max="20" width="3.28515625" style="3" customWidth="1"/>
    <col min="21" max="21" width="15.7109375" style="3" customWidth="1"/>
    <col min="22" max="22" width="3.28515625" style="3" customWidth="1"/>
    <col min="23" max="23" width="15.7109375" style="3" customWidth="1"/>
    <col min="24" max="24" width="3.28515625" style="3" customWidth="1"/>
    <col min="25" max="25" width="15.7109375" style="3" customWidth="1"/>
    <col min="26" max="27" width="12.7109375" style="3" customWidth="1"/>
    <col min="28" max="1018" width="35.140625" style="3"/>
  </cols>
  <sheetData>
    <row r="1" spans="1:1029" s="4" customFormat="1" ht="24.75" customHeight="1" x14ac:dyDescent="0.25">
      <c r="A1" s="146" t="s">
        <v>139</v>
      </c>
      <c r="B1" s="1"/>
      <c r="C1" s="1" t="str">
        <f>'Watercourses &amp; Proj Specs'!B1</f>
        <v>&lt;enter project name here&gt; [on 'Watercourses &amp; Proj Specs' worksheet]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MM1"/>
      <c r="AMN1"/>
      <c r="AMO1"/>
    </row>
    <row r="2" spans="1:1029" s="4" customFormat="1" ht="29.25" customHeight="1" x14ac:dyDescent="0.25">
      <c r="A2" s="145" t="s">
        <v>173</v>
      </c>
      <c r="B2" s="2"/>
      <c r="C2" s="2"/>
      <c r="D2" s="2"/>
      <c r="E2" s="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MM2"/>
      <c r="AMN2"/>
      <c r="AMO2"/>
    </row>
    <row r="3" spans="1:1029" s="6" customFormat="1" ht="29.25" customHeight="1" x14ac:dyDescent="0.25">
      <c r="A3" s="183" t="s">
        <v>16</v>
      </c>
      <c r="B3" s="183"/>
      <c r="C3" s="6" t="s">
        <v>146</v>
      </c>
      <c r="D3" s="177" t="s">
        <v>17</v>
      </c>
      <c r="E3" s="179" t="s">
        <v>149</v>
      </c>
      <c r="F3" s="180"/>
      <c r="G3" s="7"/>
      <c r="H3" s="6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ME3" s="9"/>
      <c r="AMF3" s="9"/>
      <c r="AMG3" s="9"/>
      <c r="AMH3" s="9"/>
      <c r="AMI3" s="9"/>
      <c r="AMJ3" s="9"/>
      <c r="AMK3" s="9"/>
      <c r="AML3" s="9"/>
      <c r="AMM3"/>
      <c r="AMN3"/>
      <c r="AMO3"/>
    </row>
    <row r="4" spans="1:1029" s="6" customFormat="1" ht="19.5" customHeight="1" x14ac:dyDescent="0.25">
      <c r="A4" s="183" t="s">
        <v>18</v>
      </c>
      <c r="B4" s="183"/>
      <c r="C4" s="10" t="s">
        <v>19</v>
      </c>
      <c r="D4" s="178"/>
      <c r="E4" s="180"/>
      <c r="F4" s="180"/>
      <c r="G4" s="7"/>
      <c r="H4" s="6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ME4" s="9"/>
      <c r="AMF4" s="9"/>
      <c r="AMG4" s="9"/>
      <c r="AMH4" s="9"/>
      <c r="AMI4" s="9"/>
      <c r="AMJ4" s="9"/>
      <c r="AMK4" s="9"/>
      <c r="AML4" s="9"/>
      <c r="AMM4"/>
      <c r="AMN4"/>
      <c r="AMO4"/>
    </row>
    <row r="5" spans="1:1029" s="6" customFormat="1" ht="19.5" customHeight="1" x14ac:dyDescent="0.25">
      <c r="A5" s="183" t="s">
        <v>148</v>
      </c>
      <c r="B5" s="183"/>
      <c r="C5" s="10" t="s">
        <v>147</v>
      </c>
      <c r="D5" s="10"/>
      <c r="E5" s="10"/>
      <c r="F5" s="10"/>
      <c r="G5" s="7"/>
      <c r="H5" s="6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ME5" s="9"/>
      <c r="AMF5" s="9"/>
      <c r="AMG5" s="9"/>
      <c r="AMH5" s="9"/>
      <c r="AMI5" s="9"/>
      <c r="AMJ5" s="9"/>
      <c r="AMK5" s="9"/>
      <c r="AML5" s="9"/>
      <c r="AMM5"/>
      <c r="AMN5"/>
      <c r="AMO5"/>
    </row>
    <row r="6" spans="1:1029" s="13" customFormat="1" ht="19.5" customHeight="1" x14ac:dyDescent="0.25">
      <c r="A6" s="11" t="s">
        <v>136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MM6"/>
      <c r="AMN6"/>
      <c r="AMO6"/>
    </row>
    <row r="7" spans="1:1029" s="13" customFormat="1" ht="15" customHeight="1" x14ac:dyDescent="0.25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MM7"/>
      <c r="AMN7"/>
      <c r="AMO7"/>
    </row>
    <row r="8" spans="1:1029" s="12" customFormat="1" ht="19.5" customHeight="1" thickBot="1" x14ac:dyDescent="0.3">
      <c r="A8" s="184" t="s">
        <v>20</v>
      </c>
      <c r="B8" s="185" t="s">
        <v>21</v>
      </c>
      <c r="C8" s="186" t="s">
        <v>22</v>
      </c>
      <c r="D8" s="190" t="s">
        <v>23</v>
      </c>
      <c r="E8" s="190"/>
      <c r="F8" s="190"/>
      <c r="G8" s="189"/>
      <c r="H8" s="190" t="s">
        <v>24</v>
      </c>
      <c r="I8" s="190"/>
      <c r="J8" s="190"/>
      <c r="K8" s="190"/>
      <c r="L8" s="190"/>
      <c r="M8" s="189"/>
      <c r="N8" s="184" t="s">
        <v>133</v>
      </c>
      <c r="O8" s="185" t="s">
        <v>131</v>
      </c>
      <c r="P8" s="186" t="s">
        <v>132</v>
      </c>
      <c r="Q8" s="189"/>
      <c r="R8" s="190" t="s">
        <v>134</v>
      </c>
      <c r="S8" s="190" t="s">
        <v>130</v>
      </c>
      <c r="T8" s="189"/>
      <c r="U8" s="190" t="s">
        <v>135</v>
      </c>
      <c r="V8" s="191"/>
      <c r="W8" s="192" t="s">
        <v>25</v>
      </c>
      <c r="X8" s="191"/>
      <c r="Y8" s="184" t="s">
        <v>26</v>
      </c>
      <c r="Z8" s="185" t="s">
        <v>137</v>
      </c>
      <c r="AA8" s="186" t="s">
        <v>27</v>
      </c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M8"/>
      <c r="AMN8"/>
      <c r="AMO8"/>
    </row>
    <row r="9" spans="1:1029" s="12" customFormat="1" ht="19.5" customHeight="1" thickBot="1" x14ac:dyDescent="0.3">
      <c r="A9" s="184"/>
      <c r="B9" s="185"/>
      <c r="C9" s="186"/>
      <c r="D9" s="187" t="s">
        <v>28</v>
      </c>
      <c r="E9" s="186" t="s">
        <v>4</v>
      </c>
      <c r="F9" s="186" t="s">
        <v>145</v>
      </c>
      <c r="G9" s="189"/>
      <c r="H9" s="188" t="s">
        <v>29</v>
      </c>
      <c r="I9" s="188"/>
      <c r="J9" s="188"/>
      <c r="K9" s="188" t="s">
        <v>30</v>
      </c>
      <c r="L9" s="188"/>
      <c r="M9" s="189"/>
      <c r="N9" s="184"/>
      <c r="O9" s="185"/>
      <c r="P9" s="186"/>
      <c r="Q9" s="189"/>
      <c r="R9" s="190"/>
      <c r="S9" s="190"/>
      <c r="T9" s="189"/>
      <c r="U9" s="190"/>
      <c r="V9" s="191"/>
      <c r="W9" s="192"/>
      <c r="X9" s="191"/>
      <c r="Y9" s="184"/>
      <c r="Z9" s="185"/>
      <c r="AA9" s="186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M9"/>
      <c r="AMN9"/>
      <c r="AMO9"/>
    </row>
    <row r="10" spans="1:1029" s="12" customFormat="1" ht="40.5" customHeight="1" thickBot="1" x14ac:dyDescent="0.3">
      <c r="A10" s="184"/>
      <c r="B10" s="185"/>
      <c r="C10" s="186"/>
      <c r="D10" s="187"/>
      <c r="E10" s="186"/>
      <c r="F10" s="186"/>
      <c r="G10" s="189"/>
      <c r="H10" s="140" t="s">
        <v>31</v>
      </c>
      <c r="I10" s="141" t="s">
        <v>32</v>
      </c>
      <c r="J10" s="142" t="s">
        <v>33</v>
      </c>
      <c r="K10" s="140" t="s">
        <v>34</v>
      </c>
      <c r="L10" s="142" t="s">
        <v>35</v>
      </c>
      <c r="M10" s="189"/>
      <c r="N10" s="184"/>
      <c r="O10" s="185"/>
      <c r="P10" s="186"/>
      <c r="Q10" s="189"/>
      <c r="R10" s="190"/>
      <c r="S10" s="190"/>
      <c r="T10" s="189"/>
      <c r="U10" s="190"/>
      <c r="V10" s="191"/>
      <c r="W10" s="192"/>
      <c r="X10" s="191"/>
      <c r="Y10" s="184"/>
      <c r="Z10" s="185"/>
      <c r="AA10" s="186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M10"/>
      <c r="AMN10"/>
      <c r="AMO10"/>
    </row>
    <row r="11" spans="1:1029" s="12" customFormat="1" x14ac:dyDescent="0.25">
      <c r="A11" s="15"/>
      <c r="B11" s="15"/>
      <c r="C11" s="15"/>
      <c r="D11" s="16"/>
      <c r="E11" s="17"/>
      <c r="F11" s="18"/>
      <c r="G11" s="15"/>
      <c r="H11" s="19"/>
      <c r="I11" s="19"/>
      <c r="J11" s="19"/>
      <c r="K11" s="19"/>
      <c r="L11" s="19"/>
      <c r="M11" s="19"/>
      <c r="N11" s="20"/>
      <c r="O11" s="19"/>
      <c r="P11" s="19"/>
      <c r="Q11" s="15"/>
      <c r="R11" s="21"/>
      <c r="S11" s="21"/>
      <c r="T11" s="15"/>
      <c r="U11" s="21"/>
      <c r="V11" s="22"/>
      <c r="W11" s="15"/>
      <c r="X11" s="22"/>
      <c r="Y11" s="21"/>
      <c r="Z11" s="23"/>
      <c r="AA11" s="15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M11"/>
      <c r="AMN11"/>
      <c r="AMO11"/>
    </row>
    <row r="12" spans="1:1029" s="12" customFormat="1" ht="30" customHeight="1" x14ac:dyDescent="0.25">
      <c r="A12" s="181" t="s">
        <v>44</v>
      </c>
      <c r="B12" s="182" t="s">
        <v>45</v>
      </c>
      <c r="C12" s="24" t="s">
        <v>46</v>
      </c>
      <c r="D12" s="45"/>
      <c r="E12" s="133"/>
      <c r="F12" s="133"/>
      <c r="G12" s="27"/>
      <c r="H12" s="46"/>
      <c r="I12" s="37"/>
      <c r="J12" s="38"/>
      <c r="K12" s="46"/>
      <c r="L12" s="38"/>
      <c r="M12" s="29"/>
      <c r="N12" s="47">
        <f t="shared" ref="N12:N20" si="0">IF(MAX(H12:L12)&lt;0,MIN(H12:L12)*2,MAX(H12:L12)*2)</f>
        <v>0</v>
      </c>
      <c r="O12" s="48"/>
      <c r="P12" s="49"/>
      <c r="Q12" s="33"/>
      <c r="R12" s="50">
        <f t="shared" ref="R12:R20" si="1">IF(N12&gt;=0, SUM(N12:P12), N12-O12-P12)</f>
        <v>0</v>
      </c>
      <c r="S12" s="50" t="str">
        <f>IF(F12="Very high", 5, IF(F12="High", 4, IF(F12="Moderate", 3, IF(F12="Low / Very low", 2, "none"))))</f>
        <v>none</v>
      </c>
      <c r="T12" s="33"/>
      <c r="U12" s="50" t="e">
        <f t="shared" ref="U12:U40" si="2">R12*S12</f>
        <v>#VALUE!</v>
      </c>
      <c r="V12" s="35"/>
      <c r="W12" s="147"/>
      <c r="X12" s="35"/>
      <c r="Y12" s="47" t="e">
        <f t="shared" ref="Y12:Y40" si="3">(U12*(W12/100))</f>
        <v>#VALUE!</v>
      </c>
      <c r="Z12" s="138" t="e">
        <f t="shared" ref="Z12:Z20" si="4">IF(Y12=0,"zero", IF(Y12&lt;-60,"+ +", IF(Y12&lt;0,"+", IF(Y12&lt;30,"L", IF(Y12&lt;=60,"M", IF(Y12&lt;=100,"H", "?"))))))</f>
        <v>#VALUE!</v>
      </c>
      <c r="AA12" s="51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M12"/>
      <c r="AMN12"/>
      <c r="AMO12"/>
    </row>
    <row r="13" spans="1:1029" s="12" customFormat="1" ht="30" customHeight="1" x14ac:dyDescent="0.25">
      <c r="A13" s="181"/>
      <c r="B13" s="182"/>
      <c r="C13" s="24" t="s">
        <v>47</v>
      </c>
      <c r="D13" s="45"/>
      <c r="E13" s="133"/>
      <c r="F13" s="133"/>
      <c r="G13" s="27"/>
      <c r="H13" s="135"/>
      <c r="I13" s="48"/>
      <c r="J13" s="49"/>
      <c r="K13" s="135"/>
      <c r="L13" s="49"/>
      <c r="M13" s="29"/>
      <c r="N13" s="52">
        <f t="shared" si="0"/>
        <v>0</v>
      </c>
      <c r="O13" s="48"/>
      <c r="P13" s="49"/>
      <c r="Q13" s="33"/>
      <c r="R13" s="53">
        <f t="shared" si="1"/>
        <v>0</v>
      </c>
      <c r="S13" s="53" t="str">
        <f t="shared" ref="S13:S20" si="5">IF(F13="Very high", 5, IF(F13="High", 4, IF(F13="Moderate", 3, IF(F13="Low / Very low", 2, "none"))))</f>
        <v>none</v>
      </c>
      <c r="T13" s="33"/>
      <c r="U13" s="53" t="e">
        <f t="shared" si="2"/>
        <v>#VALUE!</v>
      </c>
      <c r="V13" s="35"/>
      <c r="W13" s="147"/>
      <c r="X13" s="35"/>
      <c r="Y13" s="52" t="e">
        <f t="shared" si="3"/>
        <v>#VALUE!</v>
      </c>
      <c r="Z13" s="138" t="e">
        <f t="shared" si="4"/>
        <v>#VALUE!</v>
      </c>
      <c r="AA13" s="49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M13"/>
      <c r="AMN13"/>
      <c r="AMO13"/>
    </row>
    <row r="14" spans="1:1029" s="12" customFormat="1" ht="30" customHeight="1" x14ac:dyDescent="0.25">
      <c r="A14" s="181"/>
      <c r="B14" s="182"/>
      <c r="C14" s="24" t="s">
        <v>48</v>
      </c>
      <c r="D14" s="45"/>
      <c r="E14" s="133"/>
      <c r="F14" s="133"/>
      <c r="G14" s="27"/>
      <c r="H14" s="135"/>
      <c r="I14" s="48"/>
      <c r="J14" s="49"/>
      <c r="K14" s="135"/>
      <c r="L14" s="49"/>
      <c r="M14" s="29"/>
      <c r="N14" s="52">
        <f t="shared" si="0"/>
        <v>0</v>
      </c>
      <c r="O14" s="48"/>
      <c r="P14" s="49"/>
      <c r="Q14" s="33"/>
      <c r="R14" s="53">
        <f t="shared" si="1"/>
        <v>0</v>
      </c>
      <c r="S14" s="53" t="str">
        <f t="shared" si="5"/>
        <v>none</v>
      </c>
      <c r="T14" s="33"/>
      <c r="U14" s="53" t="e">
        <f t="shared" si="2"/>
        <v>#VALUE!</v>
      </c>
      <c r="V14" s="35"/>
      <c r="W14" s="147"/>
      <c r="X14" s="35"/>
      <c r="Y14" s="52" t="e">
        <f t="shared" si="3"/>
        <v>#VALUE!</v>
      </c>
      <c r="Z14" s="138" t="e">
        <f t="shared" si="4"/>
        <v>#VALUE!</v>
      </c>
      <c r="AA14" s="49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M14"/>
      <c r="AMN14"/>
      <c r="AMO14"/>
    </row>
    <row r="15" spans="1:1029" s="12" customFormat="1" ht="30" customHeight="1" x14ac:dyDescent="0.25">
      <c r="A15" s="181"/>
      <c r="B15" s="182" t="s">
        <v>36</v>
      </c>
      <c r="C15" s="24" t="s">
        <v>37</v>
      </c>
      <c r="D15" s="45"/>
      <c r="E15" s="133"/>
      <c r="F15" s="133"/>
      <c r="G15" s="27"/>
      <c r="H15" s="46"/>
      <c r="I15" s="37"/>
      <c r="J15" s="38"/>
      <c r="K15" s="46"/>
      <c r="L15" s="38"/>
      <c r="M15" s="29"/>
      <c r="N15" s="47">
        <f t="shared" si="0"/>
        <v>0</v>
      </c>
      <c r="O15" s="48"/>
      <c r="P15" s="49"/>
      <c r="Q15" s="33"/>
      <c r="R15" s="50">
        <f t="shared" si="1"/>
        <v>0</v>
      </c>
      <c r="S15" s="50" t="str">
        <f t="shared" si="5"/>
        <v>none</v>
      </c>
      <c r="T15" s="33"/>
      <c r="U15" s="50" t="e">
        <f t="shared" si="2"/>
        <v>#VALUE!</v>
      </c>
      <c r="V15" s="35"/>
      <c r="W15" s="147"/>
      <c r="X15" s="35"/>
      <c r="Y15" s="47" t="e">
        <f t="shared" si="3"/>
        <v>#VALUE!</v>
      </c>
      <c r="Z15" s="138" t="e">
        <f t="shared" si="4"/>
        <v>#VALUE!</v>
      </c>
      <c r="AA15" s="51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M15"/>
      <c r="AMN15"/>
      <c r="AMO15"/>
    </row>
    <row r="16" spans="1:1029" s="12" customFormat="1" ht="30" customHeight="1" x14ac:dyDescent="0.25">
      <c r="A16" s="181"/>
      <c r="B16" s="182"/>
      <c r="C16" s="24" t="s">
        <v>38</v>
      </c>
      <c r="D16" s="45"/>
      <c r="E16" s="133"/>
      <c r="F16" s="133"/>
      <c r="G16" s="27"/>
      <c r="H16" s="135"/>
      <c r="I16" s="48"/>
      <c r="J16" s="49"/>
      <c r="K16" s="135"/>
      <c r="L16" s="49"/>
      <c r="M16" s="29"/>
      <c r="N16" s="52">
        <f t="shared" si="0"/>
        <v>0</v>
      </c>
      <c r="O16" s="48"/>
      <c r="P16" s="49"/>
      <c r="Q16" s="33"/>
      <c r="R16" s="53">
        <f t="shared" si="1"/>
        <v>0</v>
      </c>
      <c r="S16" s="53" t="str">
        <f t="shared" si="5"/>
        <v>none</v>
      </c>
      <c r="T16" s="33"/>
      <c r="U16" s="53" t="e">
        <f t="shared" si="2"/>
        <v>#VALUE!</v>
      </c>
      <c r="V16" s="35"/>
      <c r="W16" s="147"/>
      <c r="X16" s="35"/>
      <c r="Y16" s="52" t="e">
        <f t="shared" si="3"/>
        <v>#VALUE!</v>
      </c>
      <c r="Z16" s="138" t="e">
        <f t="shared" si="4"/>
        <v>#VALUE!</v>
      </c>
      <c r="AA16" s="139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M16"/>
      <c r="AMN16"/>
      <c r="AMO16"/>
    </row>
    <row r="17" spans="1:1018 1027:1029" s="12" customFormat="1" ht="30" customHeight="1" x14ac:dyDescent="0.25">
      <c r="A17" s="181"/>
      <c r="B17" s="182"/>
      <c r="C17" s="24" t="s">
        <v>39</v>
      </c>
      <c r="D17" s="45"/>
      <c r="E17" s="133"/>
      <c r="F17" s="133"/>
      <c r="G17" s="27"/>
      <c r="H17" s="135"/>
      <c r="I17" s="48"/>
      <c r="J17" s="49"/>
      <c r="K17" s="135"/>
      <c r="L17" s="49"/>
      <c r="M17" s="29"/>
      <c r="N17" s="52">
        <f t="shared" si="0"/>
        <v>0</v>
      </c>
      <c r="O17" s="48"/>
      <c r="P17" s="49"/>
      <c r="Q17" s="33"/>
      <c r="R17" s="53">
        <f t="shared" si="1"/>
        <v>0</v>
      </c>
      <c r="S17" s="53" t="str">
        <f t="shared" si="5"/>
        <v>none</v>
      </c>
      <c r="T17" s="33"/>
      <c r="U17" s="53" t="e">
        <f t="shared" si="2"/>
        <v>#VALUE!</v>
      </c>
      <c r="V17" s="35"/>
      <c r="W17" s="147"/>
      <c r="X17" s="35"/>
      <c r="Y17" s="52" t="e">
        <f t="shared" si="3"/>
        <v>#VALUE!</v>
      </c>
      <c r="Z17" s="138" t="e">
        <f t="shared" si="4"/>
        <v>#VALUE!</v>
      </c>
      <c r="AA17" s="139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M17"/>
      <c r="AMN17"/>
      <c r="AMO17"/>
    </row>
    <row r="18" spans="1:1018 1027:1029" s="12" customFormat="1" ht="30" customHeight="1" x14ac:dyDescent="0.25">
      <c r="A18" s="181"/>
      <c r="B18" s="182" t="s">
        <v>40</v>
      </c>
      <c r="C18" s="24" t="s">
        <v>41</v>
      </c>
      <c r="D18" s="45"/>
      <c r="E18" s="133"/>
      <c r="F18" s="133"/>
      <c r="G18" s="27"/>
      <c r="H18" s="46"/>
      <c r="I18" s="37"/>
      <c r="J18" s="38"/>
      <c r="K18" s="46"/>
      <c r="L18" s="38"/>
      <c r="M18" s="29"/>
      <c r="N18" s="47">
        <f t="shared" si="0"/>
        <v>0</v>
      </c>
      <c r="O18" s="48"/>
      <c r="P18" s="49"/>
      <c r="Q18" s="33"/>
      <c r="R18" s="50">
        <f t="shared" si="1"/>
        <v>0</v>
      </c>
      <c r="S18" s="50" t="str">
        <f t="shared" si="5"/>
        <v>none</v>
      </c>
      <c r="T18" s="33"/>
      <c r="U18" s="50" t="e">
        <f t="shared" si="2"/>
        <v>#VALUE!</v>
      </c>
      <c r="V18" s="35"/>
      <c r="W18" s="147"/>
      <c r="X18" s="35"/>
      <c r="Y18" s="47" t="e">
        <f t="shared" si="3"/>
        <v>#VALUE!</v>
      </c>
      <c r="Z18" s="138" t="e">
        <f t="shared" si="4"/>
        <v>#VALUE!</v>
      </c>
      <c r="AA18" s="51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M18"/>
      <c r="AMN18"/>
      <c r="AMO18"/>
    </row>
    <row r="19" spans="1:1018 1027:1029" s="12" customFormat="1" ht="30" customHeight="1" x14ac:dyDescent="0.25">
      <c r="A19" s="181"/>
      <c r="B19" s="182"/>
      <c r="C19" s="24" t="s">
        <v>42</v>
      </c>
      <c r="D19" s="45"/>
      <c r="E19" s="133"/>
      <c r="F19" s="133"/>
      <c r="G19" s="27"/>
      <c r="H19" s="135"/>
      <c r="I19" s="48"/>
      <c r="J19" s="49"/>
      <c r="K19" s="135"/>
      <c r="L19" s="49"/>
      <c r="M19" s="29"/>
      <c r="N19" s="52">
        <f t="shared" si="0"/>
        <v>0</v>
      </c>
      <c r="O19" s="48"/>
      <c r="P19" s="49"/>
      <c r="Q19" s="33"/>
      <c r="R19" s="53">
        <f t="shared" si="1"/>
        <v>0</v>
      </c>
      <c r="S19" s="53" t="str">
        <f t="shared" si="5"/>
        <v>none</v>
      </c>
      <c r="T19" s="33"/>
      <c r="U19" s="53" t="e">
        <f t="shared" si="2"/>
        <v>#VALUE!</v>
      </c>
      <c r="V19" s="35"/>
      <c r="W19" s="147"/>
      <c r="X19" s="35"/>
      <c r="Y19" s="52" t="e">
        <f t="shared" si="3"/>
        <v>#VALUE!</v>
      </c>
      <c r="Z19" s="138" t="e">
        <f t="shared" si="4"/>
        <v>#VALUE!</v>
      </c>
      <c r="AA19" s="139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M19"/>
      <c r="AMN19"/>
      <c r="AMO19"/>
    </row>
    <row r="20" spans="1:1018 1027:1029" s="12" customFormat="1" ht="30" customHeight="1" x14ac:dyDescent="0.25">
      <c r="A20" s="181"/>
      <c r="B20" s="182"/>
      <c r="C20" s="24" t="s">
        <v>43</v>
      </c>
      <c r="D20" s="45"/>
      <c r="E20" s="133"/>
      <c r="F20" s="133"/>
      <c r="G20" s="27"/>
      <c r="H20" s="135"/>
      <c r="I20" s="48"/>
      <c r="J20" s="49"/>
      <c r="K20" s="135"/>
      <c r="L20" s="49"/>
      <c r="M20" s="29"/>
      <c r="N20" s="52">
        <f t="shared" si="0"/>
        <v>0</v>
      </c>
      <c r="O20" s="48"/>
      <c r="P20" s="49"/>
      <c r="Q20" s="33"/>
      <c r="R20" s="53">
        <f t="shared" si="1"/>
        <v>0</v>
      </c>
      <c r="S20" s="53" t="str">
        <f t="shared" si="5"/>
        <v>none</v>
      </c>
      <c r="T20" s="33"/>
      <c r="U20" s="53" t="e">
        <f t="shared" si="2"/>
        <v>#VALUE!</v>
      </c>
      <c r="V20" s="35"/>
      <c r="W20" s="147"/>
      <c r="X20" s="35"/>
      <c r="Y20" s="52" t="e">
        <f t="shared" si="3"/>
        <v>#VALUE!</v>
      </c>
      <c r="Z20" s="138" t="e">
        <f t="shared" si="4"/>
        <v>#VALUE!</v>
      </c>
      <c r="AA20" s="139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  <c r="ALU20" s="13"/>
      <c r="ALV20" s="13"/>
      <c r="ALW20" s="13"/>
      <c r="ALX20" s="13"/>
      <c r="ALY20" s="13"/>
      <c r="ALZ20" s="13"/>
      <c r="AMA20" s="13"/>
      <c r="AMB20" s="13"/>
      <c r="AMC20" s="13"/>
      <c r="AMD20" s="13"/>
      <c r="AMM20"/>
      <c r="AMN20"/>
      <c r="AMO20"/>
    </row>
    <row r="21" spans="1:1018 1027:1029" s="12" customFormat="1" x14ac:dyDescent="0.25">
      <c r="A21" s="39"/>
      <c r="B21" s="40"/>
      <c r="C21" s="40"/>
      <c r="D21" s="40"/>
      <c r="E21" s="132"/>
      <c r="F21" s="132"/>
      <c r="G21" s="40"/>
      <c r="H21" s="41"/>
      <c r="I21" s="41"/>
      <c r="J21" s="41"/>
      <c r="K21" s="41"/>
      <c r="L21" s="41"/>
      <c r="M21" s="41"/>
      <c r="N21" s="42"/>
      <c r="O21" s="41"/>
      <c r="P21" s="41"/>
      <c r="Q21" s="40"/>
      <c r="R21" s="43"/>
      <c r="S21" s="43"/>
      <c r="T21" s="40"/>
      <c r="U21" s="43"/>
      <c r="V21" s="44"/>
      <c r="W21" s="40"/>
      <c r="X21" s="44"/>
      <c r="Y21" s="43"/>
      <c r="Z21" s="137"/>
      <c r="AA21" s="40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  <c r="AKJ21" s="13"/>
      <c r="AKK21" s="13"/>
      <c r="AKL21" s="13"/>
      <c r="AKM21" s="13"/>
      <c r="AKN21" s="13"/>
      <c r="AKO21" s="13"/>
      <c r="AKP21" s="13"/>
      <c r="AKQ21" s="13"/>
      <c r="AKR21" s="13"/>
      <c r="AKS21" s="13"/>
      <c r="AKT21" s="13"/>
      <c r="AKU21" s="13"/>
      <c r="AKV21" s="13"/>
      <c r="AKW21" s="13"/>
      <c r="AKX21" s="13"/>
      <c r="AKY21" s="13"/>
      <c r="AKZ21" s="13"/>
      <c r="ALA21" s="13"/>
      <c r="ALB21" s="13"/>
      <c r="ALC21" s="13"/>
      <c r="ALD21" s="13"/>
      <c r="ALE21" s="13"/>
      <c r="ALF21" s="13"/>
      <c r="ALG21" s="13"/>
      <c r="ALH21" s="13"/>
      <c r="ALI21" s="13"/>
      <c r="ALJ21" s="13"/>
      <c r="ALK21" s="13"/>
      <c r="ALL21" s="13"/>
      <c r="ALM21" s="13"/>
      <c r="ALN21" s="13"/>
      <c r="ALO21" s="13"/>
      <c r="ALP21" s="13"/>
      <c r="ALQ21" s="13"/>
      <c r="ALR21" s="13"/>
      <c r="ALS21" s="13"/>
      <c r="ALT21" s="13"/>
      <c r="ALU21" s="13"/>
      <c r="ALV21" s="13"/>
      <c r="ALW21" s="13"/>
      <c r="ALX21" s="13"/>
      <c r="ALY21" s="13"/>
      <c r="ALZ21" s="13"/>
      <c r="AMA21" s="13"/>
      <c r="AMB21" s="13"/>
      <c r="AMC21" s="13"/>
      <c r="AMD21" s="13"/>
      <c r="AMM21"/>
      <c r="AMN21"/>
      <c r="AMO21"/>
    </row>
    <row r="22" spans="1:1018 1027:1029" s="12" customFormat="1" ht="30" customHeight="1" x14ac:dyDescent="0.25">
      <c r="A22" s="181" t="s">
        <v>49</v>
      </c>
      <c r="B22" s="182" t="s">
        <v>45</v>
      </c>
      <c r="C22" s="24" t="s">
        <v>46</v>
      </c>
      <c r="D22" s="45"/>
      <c r="E22" s="133"/>
      <c r="F22" s="133"/>
      <c r="G22" s="27"/>
      <c r="H22" s="28"/>
      <c r="I22" s="25"/>
      <c r="J22" s="26"/>
      <c r="K22" s="28"/>
      <c r="L22" s="26"/>
      <c r="M22" s="29"/>
      <c r="N22" s="30">
        <f t="shared" ref="N22:N30" si="6">IF(MAX(H22:L22)&lt;0,MIN(H22:L22)*2,MAX(H22:L22)*2)</f>
        <v>0</v>
      </c>
      <c r="O22" s="31"/>
      <c r="P22" s="32"/>
      <c r="Q22" s="33"/>
      <c r="R22" s="34">
        <f t="shared" ref="R22:R30" si="7">IF(N22&gt;=0, SUM(N22:P22), N22-O22-P22)</f>
        <v>0</v>
      </c>
      <c r="S22" s="34" t="str">
        <f t="shared" ref="S22:S30" si="8">IF(F22="Very high", 5, IF(F22="High", 4, IF(F22="Moderate", 3, IF(F22="Low / Very low", 2, "none"))))</f>
        <v>none</v>
      </c>
      <c r="T22" s="33"/>
      <c r="U22" s="34" t="e">
        <f t="shared" si="2"/>
        <v>#VALUE!</v>
      </c>
      <c r="V22" s="35"/>
      <c r="W22" s="147"/>
      <c r="X22" s="35"/>
      <c r="Y22" s="30" t="e">
        <f t="shared" si="3"/>
        <v>#VALUE!</v>
      </c>
      <c r="Z22" s="136" t="e">
        <f t="shared" ref="Z22:Z30" si="9">IF(Y22=0,"zero", IF(Y22&lt;-60,"+ +", IF(Y22&lt;0,"+", IF(Y22&lt;30,"L", IF(Y22&lt;=60,"M", IF(Y22&lt;=100,"H", "?"))))))</f>
        <v>#VALUE!</v>
      </c>
      <c r="AA22" s="36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  <c r="AKR22" s="13"/>
      <c r="AKS22" s="13"/>
      <c r="AKT22" s="13"/>
      <c r="AKU22" s="13"/>
      <c r="AKV22" s="13"/>
      <c r="AKW22" s="13"/>
      <c r="AKX22" s="13"/>
      <c r="AKY22" s="13"/>
      <c r="AKZ22" s="13"/>
      <c r="ALA22" s="13"/>
      <c r="ALB22" s="13"/>
      <c r="ALC22" s="13"/>
      <c r="ALD22" s="13"/>
      <c r="ALE22" s="13"/>
      <c r="ALF22" s="13"/>
      <c r="ALG22" s="13"/>
      <c r="ALH22" s="13"/>
      <c r="ALI22" s="13"/>
      <c r="ALJ22" s="13"/>
      <c r="ALK22" s="13"/>
      <c r="ALL22" s="13"/>
      <c r="ALM22" s="13"/>
      <c r="ALN22" s="13"/>
      <c r="ALO22" s="13"/>
      <c r="ALP22" s="13"/>
      <c r="ALQ22" s="13"/>
      <c r="ALR22" s="13"/>
      <c r="ALS22" s="13"/>
      <c r="ALT22" s="13"/>
      <c r="ALU22" s="13"/>
      <c r="ALV22" s="13"/>
      <c r="ALW22" s="13"/>
      <c r="ALX22" s="13"/>
      <c r="ALY22" s="13"/>
      <c r="ALZ22" s="13"/>
      <c r="AMA22" s="13"/>
      <c r="AMB22" s="13"/>
      <c r="AMC22" s="13"/>
      <c r="AMD22" s="13"/>
      <c r="AMM22"/>
      <c r="AMN22"/>
      <c r="AMO22"/>
    </row>
    <row r="23" spans="1:1018 1027:1029" s="12" customFormat="1" ht="30" customHeight="1" x14ac:dyDescent="0.25">
      <c r="A23" s="181"/>
      <c r="B23" s="182"/>
      <c r="C23" s="24" t="s">
        <v>47</v>
      </c>
      <c r="D23" s="45"/>
      <c r="E23" s="133"/>
      <c r="F23" s="133"/>
      <c r="G23" s="27"/>
      <c r="H23" s="28"/>
      <c r="I23" s="25"/>
      <c r="J23" s="26"/>
      <c r="K23" s="28"/>
      <c r="L23" s="26"/>
      <c r="M23" s="29"/>
      <c r="N23" s="30">
        <f t="shared" si="6"/>
        <v>0</v>
      </c>
      <c r="O23" s="31"/>
      <c r="P23" s="32"/>
      <c r="Q23" s="33"/>
      <c r="R23" s="34">
        <f t="shared" si="7"/>
        <v>0</v>
      </c>
      <c r="S23" s="34" t="str">
        <f t="shared" si="8"/>
        <v>none</v>
      </c>
      <c r="T23" s="33"/>
      <c r="U23" s="34" t="e">
        <f t="shared" si="2"/>
        <v>#VALUE!</v>
      </c>
      <c r="V23" s="35"/>
      <c r="W23" s="147"/>
      <c r="X23" s="35"/>
      <c r="Y23" s="30" t="e">
        <f t="shared" si="3"/>
        <v>#VALUE!</v>
      </c>
      <c r="Z23" s="136" t="e">
        <f t="shared" si="9"/>
        <v>#VALUE!</v>
      </c>
      <c r="AA23" s="36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  <c r="AKJ23" s="13"/>
      <c r="AKK23" s="13"/>
      <c r="AKL23" s="13"/>
      <c r="AKM23" s="13"/>
      <c r="AKN23" s="13"/>
      <c r="AKO23" s="13"/>
      <c r="AKP23" s="13"/>
      <c r="AKQ23" s="13"/>
      <c r="AKR23" s="13"/>
      <c r="AKS23" s="13"/>
      <c r="AKT23" s="13"/>
      <c r="AKU23" s="13"/>
      <c r="AKV23" s="13"/>
      <c r="AKW23" s="13"/>
      <c r="AKX23" s="13"/>
      <c r="AKY23" s="13"/>
      <c r="AKZ23" s="13"/>
      <c r="ALA23" s="13"/>
      <c r="ALB23" s="13"/>
      <c r="ALC23" s="13"/>
      <c r="ALD23" s="13"/>
      <c r="ALE23" s="13"/>
      <c r="ALF23" s="13"/>
      <c r="ALG23" s="13"/>
      <c r="ALH23" s="13"/>
      <c r="ALI23" s="13"/>
      <c r="ALJ23" s="13"/>
      <c r="ALK23" s="13"/>
      <c r="ALL23" s="13"/>
      <c r="ALM23" s="13"/>
      <c r="ALN23" s="13"/>
      <c r="ALO23" s="13"/>
      <c r="ALP23" s="13"/>
      <c r="ALQ23" s="13"/>
      <c r="ALR23" s="13"/>
      <c r="ALS23" s="13"/>
      <c r="ALT23" s="13"/>
      <c r="ALU23" s="13"/>
      <c r="ALV23" s="13"/>
      <c r="ALW23" s="13"/>
      <c r="ALX23" s="13"/>
      <c r="ALY23" s="13"/>
      <c r="ALZ23" s="13"/>
      <c r="AMA23" s="13"/>
      <c r="AMB23" s="13"/>
      <c r="AMC23" s="13"/>
      <c r="AMD23" s="13"/>
      <c r="AMM23"/>
      <c r="AMN23"/>
      <c r="AMO23"/>
    </row>
    <row r="24" spans="1:1018 1027:1029" s="12" customFormat="1" ht="30" customHeight="1" x14ac:dyDescent="0.25">
      <c r="A24" s="181"/>
      <c r="B24" s="182"/>
      <c r="C24" s="24" t="s">
        <v>48</v>
      </c>
      <c r="D24" s="45"/>
      <c r="E24" s="133"/>
      <c r="F24" s="133"/>
      <c r="G24" s="27"/>
      <c r="H24" s="28"/>
      <c r="I24" s="25"/>
      <c r="J24" s="26"/>
      <c r="K24" s="28"/>
      <c r="L24" s="26"/>
      <c r="M24" s="29"/>
      <c r="N24" s="30">
        <f t="shared" si="6"/>
        <v>0</v>
      </c>
      <c r="O24" s="31"/>
      <c r="P24" s="32"/>
      <c r="Q24" s="33"/>
      <c r="R24" s="34">
        <f t="shared" si="7"/>
        <v>0</v>
      </c>
      <c r="S24" s="34" t="str">
        <f t="shared" si="8"/>
        <v>none</v>
      </c>
      <c r="T24" s="33"/>
      <c r="U24" s="34" t="e">
        <f t="shared" si="2"/>
        <v>#VALUE!</v>
      </c>
      <c r="V24" s="35"/>
      <c r="W24" s="147"/>
      <c r="X24" s="35"/>
      <c r="Y24" s="30" t="e">
        <f t="shared" si="3"/>
        <v>#VALUE!</v>
      </c>
      <c r="Z24" s="136" t="e">
        <f t="shared" si="9"/>
        <v>#VALUE!</v>
      </c>
      <c r="AA24" s="36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  <c r="AKR24" s="13"/>
      <c r="AKS24" s="13"/>
      <c r="AKT24" s="13"/>
      <c r="AKU24" s="13"/>
      <c r="AKV24" s="13"/>
      <c r="AKW24" s="13"/>
      <c r="AKX24" s="13"/>
      <c r="AKY24" s="13"/>
      <c r="AKZ24" s="13"/>
      <c r="ALA24" s="13"/>
      <c r="ALB24" s="13"/>
      <c r="ALC24" s="13"/>
      <c r="ALD24" s="13"/>
      <c r="ALE24" s="13"/>
      <c r="ALF24" s="13"/>
      <c r="ALG24" s="13"/>
      <c r="ALH24" s="13"/>
      <c r="ALI24" s="13"/>
      <c r="ALJ24" s="13"/>
      <c r="ALK24" s="13"/>
      <c r="ALL24" s="13"/>
      <c r="ALM24" s="13"/>
      <c r="ALN24" s="13"/>
      <c r="ALO24" s="13"/>
      <c r="ALP24" s="13"/>
      <c r="ALQ24" s="13"/>
      <c r="ALR24" s="13"/>
      <c r="ALS24" s="13"/>
      <c r="ALT24" s="13"/>
      <c r="ALU24" s="13"/>
      <c r="ALV24" s="13"/>
      <c r="ALW24" s="13"/>
      <c r="ALX24" s="13"/>
      <c r="ALY24" s="13"/>
      <c r="ALZ24" s="13"/>
      <c r="AMA24" s="13"/>
      <c r="AMB24" s="13"/>
      <c r="AMC24" s="13"/>
      <c r="AMD24" s="13"/>
      <c r="AMM24"/>
      <c r="AMN24"/>
      <c r="AMO24"/>
    </row>
    <row r="25" spans="1:1018 1027:1029" s="12" customFormat="1" ht="30" customHeight="1" x14ac:dyDescent="0.25">
      <c r="A25" s="181"/>
      <c r="B25" s="182" t="s">
        <v>36</v>
      </c>
      <c r="C25" s="24" t="s">
        <v>37</v>
      </c>
      <c r="D25" s="45"/>
      <c r="E25" s="133"/>
      <c r="F25" s="133"/>
      <c r="G25" s="27"/>
      <c r="H25" s="28"/>
      <c r="I25" s="25"/>
      <c r="J25" s="26"/>
      <c r="K25" s="28"/>
      <c r="L25" s="26"/>
      <c r="M25" s="29"/>
      <c r="N25" s="30">
        <f t="shared" si="6"/>
        <v>0</v>
      </c>
      <c r="O25" s="31"/>
      <c r="P25" s="32"/>
      <c r="Q25" s="33"/>
      <c r="R25" s="34">
        <f t="shared" si="7"/>
        <v>0</v>
      </c>
      <c r="S25" s="34" t="str">
        <f t="shared" si="8"/>
        <v>none</v>
      </c>
      <c r="T25" s="33"/>
      <c r="U25" s="34" t="e">
        <f t="shared" si="2"/>
        <v>#VALUE!</v>
      </c>
      <c r="V25" s="35"/>
      <c r="W25" s="147"/>
      <c r="X25" s="35"/>
      <c r="Y25" s="30" t="e">
        <f t="shared" si="3"/>
        <v>#VALUE!</v>
      </c>
      <c r="Z25" s="136" t="e">
        <f t="shared" si="9"/>
        <v>#VALUE!</v>
      </c>
      <c r="AA25" s="36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  <c r="ALU25" s="13"/>
      <c r="ALV25" s="13"/>
      <c r="ALW25" s="13"/>
      <c r="ALX25" s="13"/>
      <c r="ALY25" s="13"/>
      <c r="ALZ25" s="13"/>
      <c r="AMA25" s="13"/>
      <c r="AMB25" s="13"/>
      <c r="AMC25" s="13"/>
      <c r="AMD25" s="13"/>
      <c r="AMM25"/>
      <c r="AMN25"/>
      <c r="AMO25"/>
    </row>
    <row r="26" spans="1:1018 1027:1029" s="12" customFormat="1" ht="30" customHeight="1" x14ac:dyDescent="0.25">
      <c r="A26" s="181"/>
      <c r="B26" s="182"/>
      <c r="C26" s="24" t="s">
        <v>38</v>
      </c>
      <c r="D26" s="45"/>
      <c r="E26" s="133"/>
      <c r="F26" s="133"/>
      <c r="G26" s="27"/>
      <c r="H26" s="28"/>
      <c r="I26" s="25"/>
      <c r="J26" s="26"/>
      <c r="K26" s="28"/>
      <c r="L26" s="26"/>
      <c r="M26" s="29"/>
      <c r="N26" s="30">
        <f t="shared" si="6"/>
        <v>0</v>
      </c>
      <c r="O26" s="31"/>
      <c r="P26" s="32"/>
      <c r="Q26" s="33"/>
      <c r="R26" s="34">
        <f t="shared" si="7"/>
        <v>0</v>
      </c>
      <c r="S26" s="34" t="str">
        <f t="shared" si="8"/>
        <v>none</v>
      </c>
      <c r="T26" s="33"/>
      <c r="U26" s="34" t="e">
        <f t="shared" si="2"/>
        <v>#VALUE!</v>
      </c>
      <c r="V26" s="35"/>
      <c r="W26" s="147"/>
      <c r="X26" s="35"/>
      <c r="Y26" s="30" t="e">
        <f t="shared" si="3"/>
        <v>#VALUE!</v>
      </c>
      <c r="Z26" s="136" t="e">
        <f t="shared" si="9"/>
        <v>#VALUE!</v>
      </c>
      <c r="AA26" s="36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  <c r="AJN26" s="13"/>
      <c r="AJO26" s="13"/>
      <c r="AJP26" s="13"/>
      <c r="AJQ26" s="13"/>
      <c r="AJR26" s="13"/>
      <c r="AJS26" s="13"/>
      <c r="AJT26" s="13"/>
      <c r="AJU26" s="13"/>
      <c r="AJV26" s="13"/>
      <c r="AJW26" s="13"/>
      <c r="AJX26" s="13"/>
      <c r="AJY26" s="13"/>
      <c r="AJZ26" s="13"/>
      <c r="AKA26" s="13"/>
      <c r="AKB26" s="13"/>
      <c r="AKC26" s="13"/>
      <c r="AKD26" s="13"/>
      <c r="AKE26" s="13"/>
      <c r="AKF26" s="13"/>
      <c r="AKG26" s="13"/>
      <c r="AKH26" s="13"/>
      <c r="AKI26" s="13"/>
      <c r="AKJ26" s="13"/>
      <c r="AKK26" s="13"/>
      <c r="AKL26" s="13"/>
      <c r="AKM26" s="13"/>
      <c r="AKN26" s="13"/>
      <c r="AKO26" s="13"/>
      <c r="AKP26" s="13"/>
      <c r="AKQ26" s="13"/>
      <c r="AKR26" s="13"/>
      <c r="AKS26" s="13"/>
      <c r="AKT26" s="13"/>
      <c r="AKU26" s="13"/>
      <c r="AKV26" s="13"/>
      <c r="AKW26" s="13"/>
      <c r="AKX26" s="13"/>
      <c r="AKY26" s="13"/>
      <c r="AKZ26" s="13"/>
      <c r="ALA26" s="13"/>
      <c r="ALB26" s="13"/>
      <c r="ALC26" s="13"/>
      <c r="ALD26" s="13"/>
      <c r="ALE26" s="13"/>
      <c r="ALF26" s="13"/>
      <c r="ALG26" s="13"/>
      <c r="ALH26" s="13"/>
      <c r="ALI26" s="13"/>
      <c r="ALJ26" s="13"/>
      <c r="ALK26" s="13"/>
      <c r="ALL26" s="13"/>
      <c r="ALM26" s="13"/>
      <c r="ALN26" s="13"/>
      <c r="ALO26" s="13"/>
      <c r="ALP26" s="13"/>
      <c r="ALQ26" s="13"/>
      <c r="ALR26" s="13"/>
      <c r="ALS26" s="13"/>
      <c r="ALT26" s="13"/>
      <c r="ALU26" s="13"/>
      <c r="ALV26" s="13"/>
      <c r="ALW26" s="13"/>
      <c r="ALX26" s="13"/>
      <c r="ALY26" s="13"/>
      <c r="ALZ26" s="13"/>
      <c r="AMA26" s="13"/>
      <c r="AMB26" s="13"/>
      <c r="AMC26" s="13"/>
      <c r="AMD26" s="13"/>
      <c r="AMM26"/>
      <c r="AMN26"/>
      <c r="AMO26"/>
    </row>
    <row r="27" spans="1:1018 1027:1029" s="12" customFormat="1" ht="30" customHeight="1" x14ac:dyDescent="0.25">
      <c r="A27" s="181"/>
      <c r="B27" s="182"/>
      <c r="C27" s="24" t="s">
        <v>39</v>
      </c>
      <c r="D27" s="45"/>
      <c r="E27" s="133"/>
      <c r="F27" s="133"/>
      <c r="G27" s="27"/>
      <c r="H27" s="28"/>
      <c r="I27" s="25"/>
      <c r="J27" s="26"/>
      <c r="K27" s="28"/>
      <c r="L27" s="26"/>
      <c r="M27" s="29"/>
      <c r="N27" s="30">
        <f t="shared" si="6"/>
        <v>0</v>
      </c>
      <c r="O27" s="31"/>
      <c r="P27" s="32"/>
      <c r="Q27" s="33"/>
      <c r="R27" s="34">
        <f t="shared" si="7"/>
        <v>0</v>
      </c>
      <c r="S27" s="34" t="str">
        <f t="shared" si="8"/>
        <v>none</v>
      </c>
      <c r="T27" s="33"/>
      <c r="U27" s="34" t="e">
        <f t="shared" si="2"/>
        <v>#VALUE!</v>
      </c>
      <c r="V27" s="35"/>
      <c r="W27" s="147"/>
      <c r="X27" s="35"/>
      <c r="Y27" s="30" t="e">
        <f t="shared" si="3"/>
        <v>#VALUE!</v>
      </c>
      <c r="Z27" s="136" t="e">
        <f t="shared" si="9"/>
        <v>#VALUE!</v>
      </c>
      <c r="AA27" s="36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M27"/>
      <c r="AMN27"/>
      <c r="AMO27"/>
    </row>
    <row r="28" spans="1:1018 1027:1029" s="12" customFormat="1" ht="30" customHeight="1" x14ac:dyDescent="0.25">
      <c r="A28" s="181"/>
      <c r="B28" s="182" t="s">
        <v>40</v>
      </c>
      <c r="C28" s="24" t="s">
        <v>41</v>
      </c>
      <c r="D28" s="45"/>
      <c r="E28" s="133"/>
      <c r="F28" s="133"/>
      <c r="G28" s="27"/>
      <c r="H28" s="28"/>
      <c r="I28" s="25"/>
      <c r="J28" s="26"/>
      <c r="K28" s="28"/>
      <c r="L28" s="26"/>
      <c r="M28" s="29"/>
      <c r="N28" s="30">
        <f t="shared" si="6"/>
        <v>0</v>
      </c>
      <c r="O28" s="31"/>
      <c r="P28" s="32"/>
      <c r="Q28" s="33"/>
      <c r="R28" s="34">
        <f t="shared" si="7"/>
        <v>0</v>
      </c>
      <c r="S28" s="34" t="str">
        <f t="shared" si="8"/>
        <v>none</v>
      </c>
      <c r="T28" s="33"/>
      <c r="U28" s="34" t="e">
        <f t="shared" si="2"/>
        <v>#VALUE!</v>
      </c>
      <c r="V28" s="35"/>
      <c r="W28" s="147"/>
      <c r="X28" s="35"/>
      <c r="Y28" s="30" t="e">
        <f t="shared" si="3"/>
        <v>#VALUE!</v>
      </c>
      <c r="Z28" s="136" t="e">
        <f t="shared" si="9"/>
        <v>#VALUE!</v>
      </c>
      <c r="AA28" s="36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  <c r="AKC28" s="13"/>
      <c r="AKD28" s="13"/>
      <c r="AKE28" s="13"/>
      <c r="AKF28" s="13"/>
      <c r="AKG28" s="13"/>
      <c r="AKH28" s="13"/>
      <c r="AKI28" s="13"/>
      <c r="AKJ28" s="13"/>
      <c r="AKK28" s="13"/>
      <c r="AKL28" s="13"/>
      <c r="AKM28" s="13"/>
      <c r="AKN28" s="13"/>
      <c r="AKO28" s="13"/>
      <c r="AKP28" s="13"/>
      <c r="AKQ28" s="13"/>
      <c r="AKR28" s="13"/>
      <c r="AKS28" s="13"/>
      <c r="AKT28" s="13"/>
      <c r="AKU28" s="13"/>
      <c r="AKV28" s="13"/>
      <c r="AKW28" s="13"/>
      <c r="AKX28" s="13"/>
      <c r="AKY28" s="13"/>
      <c r="AKZ28" s="13"/>
      <c r="ALA28" s="13"/>
      <c r="ALB28" s="13"/>
      <c r="ALC28" s="13"/>
      <c r="ALD28" s="13"/>
      <c r="ALE28" s="13"/>
      <c r="ALF28" s="13"/>
      <c r="ALG28" s="13"/>
      <c r="ALH28" s="13"/>
      <c r="ALI28" s="13"/>
      <c r="ALJ28" s="13"/>
      <c r="ALK28" s="13"/>
      <c r="ALL28" s="13"/>
      <c r="ALM28" s="13"/>
      <c r="ALN28" s="13"/>
      <c r="ALO28" s="13"/>
      <c r="ALP28" s="13"/>
      <c r="ALQ28" s="13"/>
      <c r="ALR28" s="13"/>
      <c r="ALS28" s="13"/>
      <c r="ALT28" s="13"/>
      <c r="ALU28" s="13"/>
      <c r="ALV28" s="13"/>
      <c r="ALW28" s="13"/>
      <c r="ALX28" s="13"/>
      <c r="ALY28" s="13"/>
      <c r="ALZ28" s="13"/>
      <c r="AMA28" s="13"/>
      <c r="AMB28" s="13"/>
      <c r="AMC28" s="13"/>
      <c r="AMD28" s="13"/>
      <c r="AMM28"/>
      <c r="AMN28"/>
      <c r="AMO28"/>
    </row>
    <row r="29" spans="1:1018 1027:1029" s="12" customFormat="1" ht="30" customHeight="1" x14ac:dyDescent="0.25">
      <c r="A29" s="181"/>
      <c r="B29" s="182"/>
      <c r="C29" s="24" t="s">
        <v>42</v>
      </c>
      <c r="D29" s="45"/>
      <c r="E29" s="133"/>
      <c r="F29" s="133"/>
      <c r="G29" s="27"/>
      <c r="H29" s="28"/>
      <c r="I29" s="25"/>
      <c r="J29" s="26"/>
      <c r="K29" s="28"/>
      <c r="L29" s="26"/>
      <c r="M29" s="29"/>
      <c r="N29" s="30">
        <f t="shared" si="6"/>
        <v>0</v>
      </c>
      <c r="O29" s="31"/>
      <c r="P29" s="32"/>
      <c r="Q29" s="33"/>
      <c r="R29" s="34">
        <f t="shared" si="7"/>
        <v>0</v>
      </c>
      <c r="S29" s="34" t="str">
        <f t="shared" si="8"/>
        <v>none</v>
      </c>
      <c r="T29" s="33"/>
      <c r="U29" s="34" t="e">
        <f t="shared" si="2"/>
        <v>#VALUE!</v>
      </c>
      <c r="V29" s="35"/>
      <c r="W29" s="147"/>
      <c r="X29" s="35"/>
      <c r="Y29" s="30" t="e">
        <f t="shared" si="3"/>
        <v>#VALUE!</v>
      </c>
      <c r="Z29" s="136" t="e">
        <f t="shared" si="9"/>
        <v>#VALUE!</v>
      </c>
      <c r="AA29" s="36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  <c r="AKC29" s="13"/>
      <c r="AKD29" s="13"/>
      <c r="AKE29" s="13"/>
      <c r="AKF29" s="13"/>
      <c r="AKG29" s="13"/>
      <c r="AKH29" s="13"/>
      <c r="AKI29" s="13"/>
      <c r="AKJ29" s="13"/>
      <c r="AKK29" s="13"/>
      <c r="AKL29" s="13"/>
      <c r="AKM29" s="13"/>
      <c r="AKN29" s="13"/>
      <c r="AKO29" s="13"/>
      <c r="AKP29" s="13"/>
      <c r="AKQ29" s="13"/>
      <c r="AKR29" s="13"/>
      <c r="AKS29" s="13"/>
      <c r="AKT29" s="13"/>
      <c r="AKU29" s="13"/>
      <c r="AKV29" s="13"/>
      <c r="AKW29" s="13"/>
      <c r="AKX29" s="13"/>
      <c r="AKY29" s="13"/>
      <c r="AKZ29" s="13"/>
      <c r="ALA29" s="13"/>
      <c r="ALB29" s="13"/>
      <c r="ALC29" s="13"/>
      <c r="ALD29" s="13"/>
      <c r="ALE29" s="13"/>
      <c r="ALF29" s="13"/>
      <c r="ALG29" s="13"/>
      <c r="ALH29" s="13"/>
      <c r="ALI29" s="13"/>
      <c r="ALJ29" s="13"/>
      <c r="ALK29" s="13"/>
      <c r="ALL29" s="13"/>
      <c r="ALM29" s="13"/>
      <c r="ALN29" s="13"/>
      <c r="ALO29" s="13"/>
      <c r="ALP29" s="13"/>
      <c r="ALQ29" s="13"/>
      <c r="ALR29" s="13"/>
      <c r="ALS29" s="13"/>
      <c r="ALT29" s="13"/>
      <c r="ALU29" s="13"/>
      <c r="ALV29" s="13"/>
      <c r="ALW29" s="13"/>
      <c r="ALX29" s="13"/>
      <c r="ALY29" s="13"/>
      <c r="ALZ29" s="13"/>
      <c r="AMA29" s="13"/>
      <c r="AMB29" s="13"/>
      <c r="AMC29" s="13"/>
      <c r="AMD29" s="13"/>
      <c r="AMM29"/>
      <c r="AMN29"/>
      <c r="AMO29"/>
    </row>
    <row r="30" spans="1:1018 1027:1029" s="12" customFormat="1" ht="30" customHeight="1" x14ac:dyDescent="0.25">
      <c r="A30" s="181"/>
      <c r="B30" s="182"/>
      <c r="C30" s="24" t="s">
        <v>43</v>
      </c>
      <c r="D30" s="45"/>
      <c r="E30" s="133"/>
      <c r="F30" s="133"/>
      <c r="G30" s="27"/>
      <c r="H30" s="28"/>
      <c r="I30" s="25"/>
      <c r="J30" s="26"/>
      <c r="K30" s="28"/>
      <c r="L30" s="26"/>
      <c r="M30" s="29"/>
      <c r="N30" s="30">
        <f t="shared" si="6"/>
        <v>0</v>
      </c>
      <c r="O30" s="31"/>
      <c r="P30" s="32"/>
      <c r="Q30" s="33"/>
      <c r="R30" s="34">
        <f t="shared" si="7"/>
        <v>0</v>
      </c>
      <c r="S30" s="34" t="str">
        <f t="shared" si="8"/>
        <v>none</v>
      </c>
      <c r="T30" s="33"/>
      <c r="U30" s="34" t="e">
        <f t="shared" si="2"/>
        <v>#VALUE!</v>
      </c>
      <c r="V30" s="35"/>
      <c r="W30" s="147"/>
      <c r="X30" s="35"/>
      <c r="Y30" s="30" t="e">
        <f t="shared" si="3"/>
        <v>#VALUE!</v>
      </c>
      <c r="Z30" s="136" t="e">
        <f t="shared" si="9"/>
        <v>#VALUE!</v>
      </c>
      <c r="AA30" s="36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  <c r="AKC30" s="13"/>
      <c r="AKD30" s="13"/>
      <c r="AKE30" s="13"/>
      <c r="AKF30" s="13"/>
      <c r="AKG30" s="13"/>
      <c r="AKH30" s="13"/>
      <c r="AKI30" s="13"/>
      <c r="AKJ30" s="13"/>
      <c r="AKK30" s="13"/>
      <c r="AKL30" s="13"/>
      <c r="AKM30" s="13"/>
      <c r="AKN30" s="13"/>
      <c r="AKO30" s="13"/>
      <c r="AKP30" s="13"/>
      <c r="AKQ30" s="13"/>
      <c r="AKR30" s="13"/>
      <c r="AKS30" s="13"/>
      <c r="AKT30" s="13"/>
      <c r="AKU30" s="13"/>
      <c r="AKV30" s="13"/>
      <c r="AKW30" s="13"/>
      <c r="AKX30" s="13"/>
      <c r="AKY30" s="13"/>
      <c r="AKZ30" s="13"/>
      <c r="ALA30" s="13"/>
      <c r="ALB30" s="13"/>
      <c r="ALC30" s="13"/>
      <c r="ALD30" s="13"/>
      <c r="ALE30" s="13"/>
      <c r="ALF30" s="13"/>
      <c r="ALG30" s="13"/>
      <c r="ALH30" s="13"/>
      <c r="ALI30" s="13"/>
      <c r="ALJ30" s="13"/>
      <c r="ALK30" s="13"/>
      <c r="ALL30" s="13"/>
      <c r="ALM30" s="13"/>
      <c r="ALN30" s="13"/>
      <c r="ALO30" s="13"/>
      <c r="ALP30" s="13"/>
      <c r="ALQ30" s="13"/>
      <c r="ALR30" s="13"/>
      <c r="ALS30" s="13"/>
      <c r="ALT30" s="13"/>
      <c r="ALU30" s="13"/>
      <c r="ALV30" s="13"/>
      <c r="ALW30" s="13"/>
      <c r="ALX30" s="13"/>
      <c r="ALY30" s="13"/>
      <c r="ALZ30" s="13"/>
      <c r="AMA30" s="13"/>
      <c r="AMB30" s="13"/>
      <c r="AMC30" s="13"/>
      <c r="AMD30" s="13"/>
      <c r="AMM30"/>
      <c r="AMN30"/>
      <c r="AMO30"/>
    </row>
    <row r="31" spans="1:1018 1027:1029" s="12" customFormat="1" x14ac:dyDescent="0.25">
      <c r="A31" s="39"/>
      <c r="B31" s="40"/>
      <c r="C31" s="40"/>
      <c r="D31" s="40"/>
      <c r="E31" s="132"/>
      <c r="F31" s="132"/>
      <c r="G31" s="40"/>
      <c r="H31" s="40"/>
      <c r="I31" s="40"/>
      <c r="J31" s="40"/>
      <c r="K31" s="40"/>
      <c r="L31" s="40"/>
      <c r="M31" s="40"/>
      <c r="N31" s="43"/>
      <c r="O31" s="40"/>
      <c r="P31" s="40"/>
      <c r="Q31" s="40"/>
      <c r="R31" s="43"/>
      <c r="S31" s="43"/>
      <c r="T31" s="40"/>
      <c r="U31" s="43"/>
      <c r="V31" s="44"/>
      <c r="W31" s="40"/>
      <c r="X31" s="44"/>
      <c r="Y31" s="43"/>
      <c r="Z31" s="43"/>
      <c r="AA31" s="40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M31"/>
      <c r="AMN31"/>
      <c r="AMO31"/>
    </row>
    <row r="32" spans="1:1018 1027:1029" s="12" customFormat="1" ht="30" customHeight="1" x14ac:dyDescent="0.25">
      <c r="A32" s="181" t="s">
        <v>50</v>
      </c>
      <c r="B32" s="182" t="s">
        <v>45</v>
      </c>
      <c r="C32" s="24" t="s">
        <v>46</v>
      </c>
      <c r="D32" s="45"/>
      <c r="E32" s="133"/>
      <c r="F32" s="133"/>
      <c r="G32" s="27"/>
      <c r="H32" s="28"/>
      <c r="I32" s="25"/>
      <c r="J32" s="26"/>
      <c r="K32" s="28"/>
      <c r="L32" s="26"/>
      <c r="M32" s="29"/>
      <c r="N32" s="30">
        <f t="shared" ref="N32:N40" si="10">IF(MAX(H32:L32)&lt;0,MIN(H32:L32)*2,MAX(H32:L32)*2)</f>
        <v>0</v>
      </c>
      <c r="O32" s="31"/>
      <c r="P32" s="32"/>
      <c r="Q32" s="33"/>
      <c r="R32" s="34">
        <f t="shared" ref="R32:R40" si="11">IF(N32&gt;=0, SUM(N32:P32), N32-O32-P32)</f>
        <v>0</v>
      </c>
      <c r="S32" s="34" t="str">
        <f t="shared" ref="S32:S40" si="12">IF(F32="Very high", 5, IF(F32="High", 4, IF(F32="Moderate", 3, IF(F32="Low / Very low", 2, "none"))))</f>
        <v>none</v>
      </c>
      <c r="T32" s="33"/>
      <c r="U32" s="34" t="e">
        <f t="shared" si="2"/>
        <v>#VALUE!</v>
      </c>
      <c r="V32" s="35"/>
      <c r="W32" s="147"/>
      <c r="X32" s="35"/>
      <c r="Y32" s="30" t="e">
        <f t="shared" si="3"/>
        <v>#VALUE!</v>
      </c>
      <c r="Z32" s="136" t="e">
        <f t="shared" ref="Z32:Z40" si="13">IF(Y32=0,"zero", IF(Y32&lt;-60,"+ +", IF(Y32&lt;0,"+", IF(Y32&lt;30,"L", IF(Y32&lt;=60,"M", IF(Y32&lt;=100,"H", "?"))))))</f>
        <v>#VALUE!</v>
      </c>
      <c r="AA32" s="36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  <c r="ALU32" s="13"/>
      <c r="ALV32" s="13"/>
      <c r="ALW32" s="13"/>
      <c r="ALX32" s="13"/>
      <c r="ALY32" s="13"/>
      <c r="ALZ32" s="13"/>
      <c r="AMA32" s="13"/>
      <c r="AMB32" s="13"/>
      <c r="AMC32" s="13"/>
      <c r="AMD32" s="13"/>
      <c r="AMM32"/>
      <c r="AMN32"/>
      <c r="AMO32"/>
    </row>
    <row r="33" spans="1:1018 1027:1029" s="12" customFormat="1" ht="30" customHeight="1" x14ac:dyDescent="0.25">
      <c r="A33" s="181"/>
      <c r="B33" s="182"/>
      <c r="C33" s="24" t="s">
        <v>47</v>
      </c>
      <c r="D33" s="45"/>
      <c r="E33" s="133"/>
      <c r="F33" s="133"/>
      <c r="G33" s="27"/>
      <c r="H33" s="28"/>
      <c r="I33" s="25"/>
      <c r="J33" s="26"/>
      <c r="K33" s="28"/>
      <c r="L33" s="26"/>
      <c r="M33" s="29"/>
      <c r="N33" s="30">
        <f t="shared" si="10"/>
        <v>0</v>
      </c>
      <c r="O33" s="31"/>
      <c r="P33" s="32"/>
      <c r="Q33" s="33"/>
      <c r="R33" s="34">
        <f t="shared" si="11"/>
        <v>0</v>
      </c>
      <c r="S33" s="34" t="str">
        <f t="shared" si="12"/>
        <v>none</v>
      </c>
      <c r="T33" s="33"/>
      <c r="U33" s="34" t="e">
        <f t="shared" si="2"/>
        <v>#VALUE!</v>
      </c>
      <c r="V33" s="35"/>
      <c r="W33" s="147"/>
      <c r="X33" s="35"/>
      <c r="Y33" s="30" t="e">
        <f t="shared" si="3"/>
        <v>#VALUE!</v>
      </c>
      <c r="Z33" s="136" t="e">
        <f t="shared" si="13"/>
        <v>#VALUE!</v>
      </c>
      <c r="AA33" s="36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  <c r="ALU33" s="13"/>
      <c r="ALV33" s="13"/>
      <c r="ALW33" s="13"/>
      <c r="ALX33" s="13"/>
      <c r="ALY33" s="13"/>
      <c r="ALZ33" s="13"/>
      <c r="AMA33" s="13"/>
      <c r="AMB33" s="13"/>
      <c r="AMC33" s="13"/>
      <c r="AMD33" s="13"/>
      <c r="AMM33"/>
      <c r="AMN33"/>
      <c r="AMO33"/>
    </row>
    <row r="34" spans="1:1018 1027:1029" s="12" customFormat="1" ht="30" customHeight="1" x14ac:dyDescent="0.25">
      <c r="A34" s="181"/>
      <c r="B34" s="182"/>
      <c r="C34" s="24" t="s">
        <v>48</v>
      </c>
      <c r="D34" s="45"/>
      <c r="E34" s="133"/>
      <c r="F34" s="133"/>
      <c r="G34" s="27"/>
      <c r="H34" s="28"/>
      <c r="I34" s="25"/>
      <c r="J34" s="26"/>
      <c r="K34" s="28"/>
      <c r="L34" s="26"/>
      <c r="M34" s="29"/>
      <c r="N34" s="30">
        <f t="shared" si="10"/>
        <v>0</v>
      </c>
      <c r="O34" s="31"/>
      <c r="P34" s="32"/>
      <c r="Q34" s="33"/>
      <c r="R34" s="34">
        <f t="shared" si="11"/>
        <v>0</v>
      </c>
      <c r="S34" s="34" t="str">
        <f t="shared" si="12"/>
        <v>none</v>
      </c>
      <c r="T34" s="33"/>
      <c r="U34" s="34" t="e">
        <f t="shared" si="2"/>
        <v>#VALUE!</v>
      </c>
      <c r="V34" s="35"/>
      <c r="W34" s="147"/>
      <c r="X34" s="35"/>
      <c r="Y34" s="30" t="e">
        <f t="shared" si="3"/>
        <v>#VALUE!</v>
      </c>
      <c r="Z34" s="136" t="e">
        <f t="shared" si="13"/>
        <v>#VALUE!</v>
      </c>
      <c r="AA34" s="36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M34"/>
      <c r="AMN34"/>
      <c r="AMO34"/>
    </row>
    <row r="35" spans="1:1018 1027:1029" s="12" customFormat="1" ht="30" customHeight="1" x14ac:dyDescent="0.25">
      <c r="A35" s="181"/>
      <c r="B35" s="182" t="s">
        <v>36</v>
      </c>
      <c r="C35" s="24" t="s">
        <v>37</v>
      </c>
      <c r="D35" s="45"/>
      <c r="E35" s="133"/>
      <c r="F35" s="133"/>
      <c r="G35" s="27"/>
      <c r="H35" s="28"/>
      <c r="I35" s="25"/>
      <c r="J35" s="26"/>
      <c r="K35" s="28"/>
      <c r="L35" s="26"/>
      <c r="M35" s="29"/>
      <c r="N35" s="30">
        <f t="shared" si="10"/>
        <v>0</v>
      </c>
      <c r="O35" s="31"/>
      <c r="P35" s="32"/>
      <c r="Q35" s="33"/>
      <c r="R35" s="34">
        <f t="shared" si="11"/>
        <v>0</v>
      </c>
      <c r="S35" s="34" t="str">
        <f t="shared" si="12"/>
        <v>none</v>
      </c>
      <c r="T35" s="33"/>
      <c r="U35" s="34" t="e">
        <f t="shared" si="2"/>
        <v>#VALUE!</v>
      </c>
      <c r="V35" s="35"/>
      <c r="W35" s="147"/>
      <c r="X35" s="35"/>
      <c r="Y35" s="30" t="e">
        <f t="shared" si="3"/>
        <v>#VALUE!</v>
      </c>
      <c r="Z35" s="136" t="e">
        <f t="shared" si="13"/>
        <v>#VALUE!</v>
      </c>
      <c r="AA35" s="36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  <c r="WZ35" s="13"/>
      <c r="XA35" s="13"/>
      <c r="XB35" s="13"/>
      <c r="XC35" s="13"/>
      <c r="XD35" s="13"/>
      <c r="XE35" s="13"/>
      <c r="XF35" s="13"/>
      <c r="XG35" s="13"/>
      <c r="XH35" s="13"/>
      <c r="XI35" s="13"/>
      <c r="XJ35" s="13"/>
      <c r="XK35" s="13"/>
      <c r="XL35" s="13"/>
      <c r="XM35" s="13"/>
      <c r="XN35" s="13"/>
      <c r="XO35" s="13"/>
      <c r="XP35" s="13"/>
      <c r="XQ35" s="13"/>
      <c r="XR35" s="13"/>
      <c r="XS35" s="13"/>
      <c r="XT35" s="13"/>
      <c r="XU35" s="13"/>
      <c r="XV35" s="13"/>
      <c r="XW35" s="13"/>
      <c r="XX35" s="13"/>
      <c r="XY35" s="13"/>
      <c r="XZ35" s="13"/>
      <c r="YA35" s="13"/>
      <c r="YB35" s="13"/>
      <c r="YC35" s="13"/>
      <c r="YD35" s="13"/>
      <c r="YE35" s="13"/>
      <c r="YF35" s="13"/>
      <c r="YG35" s="13"/>
      <c r="YH35" s="13"/>
      <c r="YI35" s="13"/>
      <c r="YJ35" s="13"/>
      <c r="YK35" s="13"/>
      <c r="YL35" s="13"/>
      <c r="YM35" s="13"/>
      <c r="YN35" s="13"/>
      <c r="YO35" s="13"/>
      <c r="YP35" s="13"/>
      <c r="YQ35" s="13"/>
      <c r="YR35" s="13"/>
      <c r="YS35" s="13"/>
      <c r="YT35" s="13"/>
      <c r="YU35" s="13"/>
      <c r="YV35" s="13"/>
      <c r="YW35" s="13"/>
      <c r="YX35" s="13"/>
      <c r="YY35" s="13"/>
      <c r="YZ35" s="13"/>
      <c r="ZA35" s="13"/>
      <c r="ZB35" s="13"/>
      <c r="ZC35" s="13"/>
      <c r="ZD35" s="13"/>
      <c r="ZE35" s="13"/>
      <c r="ZF35" s="13"/>
      <c r="ZG35" s="13"/>
      <c r="ZH35" s="13"/>
      <c r="ZI35" s="13"/>
      <c r="ZJ35" s="13"/>
      <c r="ZK35" s="13"/>
      <c r="ZL35" s="13"/>
      <c r="ZM35" s="13"/>
      <c r="ZN35" s="13"/>
      <c r="ZO35" s="13"/>
      <c r="ZP35" s="13"/>
      <c r="ZQ35" s="13"/>
      <c r="ZR35" s="13"/>
      <c r="ZS35" s="13"/>
      <c r="ZT35" s="13"/>
      <c r="ZU35" s="13"/>
      <c r="ZV35" s="13"/>
      <c r="ZW35" s="13"/>
      <c r="ZX35" s="13"/>
      <c r="ZY35" s="13"/>
      <c r="ZZ35" s="13"/>
      <c r="AAA35" s="13"/>
      <c r="AAB35" s="13"/>
      <c r="AAC35" s="13"/>
      <c r="AAD35" s="13"/>
      <c r="AAE35" s="13"/>
      <c r="AAF35" s="13"/>
      <c r="AAG35" s="13"/>
      <c r="AAH35" s="13"/>
      <c r="AAI35" s="13"/>
      <c r="AAJ35" s="13"/>
      <c r="AAK35" s="13"/>
      <c r="AAL35" s="13"/>
      <c r="AAM35" s="13"/>
      <c r="AAN35" s="13"/>
      <c r="AAO35" s="13"/>
      <c r="AAP35" s="13"/>
      <c r="AAQ35" s="13"/>
      <c r="AAR35" s="13"/>
      <c r="AAS35" s="13"/>
      <c r="AAT35" s="13"/>
      <c r="AAU35" s="13"/>
      <c r="AAV35" s="13"/>
      <c r="AAW35" s="13"/>
      <c r="AAX35" s="13"/>
      <c r="AAY35" s="13"/>
      <c r="AAZ35" s="13"/>
      <c r="ABA35" s="13"/>
      <c r="ABB35" s="13"/>
      <c r="ABC35" s="13"/>
      <c r="ABD35" s="13"/>
      <c r="ABE35" s="13"/>
      <c r="ABF35" s="13"/>
      <c r="ABG35" s="13"/>
      <c r="ABH35" s="13"/>
      <c r="ABI35" s="13"/>
      <c r="ABJ35" s="13"/>
      <c r="ABK35" s="13"/>
      <c r="ABL35" s="13"/>
      <c r="ABM35" s="13"/>
      <c r="ABN35" s="13"/>
      <c r="ABO35" s="13"/>
      <c r="ABP35" s="13"/>
      <c r="ABQ35" s="13"/>
      <c r="ABR35" s="13"/>
      <c r="ABS35" s="13"/>
      <c r="ABT35" s="13"/>
      <c r="ABU35" s="13"/>
      <c r="ABV35" s="13"/>
      <c r="ABW35" s="13"/>
      <c r="ABX35" s="13"/>
      <c r="ABY35" s="13"/>
      <c r="ABZ35" s="13"/>
      <c r="ACA35" s="13"/>
      <c r="ACB35" s="13"/>
      <c r="ACC35" s="13"/>
      <c r="ACD35" s="13"/>
      <c r="ACE35" s="13"/>
      <c r="ACF35" s="13"/>
      <c r="ACG35" s="13"/>
      <c r="ACH35" s="13"/>
      <c r="ACI35" s="13"/>
      <c r="ACJ35" s="13"/>
      <c r="ACK35" s="13"/>
      <c r="ACL35" s="13"/>
      <c r="ACM35" s="13"/>
      <c r="ACN35" s="13"/>
      <c r="ACO35" s="13"/>
      <c r="ACP35" s="13"/>
      <c r="ACQ35" s="13"/>
      <c r="ACR35" s="13"/>
      <c r="ACS35" s="13"/>
      <c r="ACT35" s="13"/>
      <c r="ACU35" s="13"/>
      <c r="ACV35" s="13"/>
      <c r="ACW35" s="13"/>
      <c r="ACX35" s="13"/>
      <c r="ACY35" s="13"/>
      <c r="ACZ35" s="13"/>
      <c r="ADA35" s="13"/>
      <c r="ADB35" s="13"/>
      <c r="ADC35" s="13"/>
      <c r="ADD35" s="13"/>
      <c r="ADE35" s="13"/>
      <c r="ADF35" s="13"/>
      <c r="ADG35" s="13"/>
      <c r="ADH35" s="13"/>
      <c r="ADI35" s="13"/>
      <c r="ADJ35" s="13"/>
      <c r="ADK35" s="13"/>
      <c r="ADL35" s="13"/>
      <c r="ADM35" s="13"/>
      <c r="ADN35" s="13"/>
      <c r="ADO35" s="13"/>
      <c r="ADP35" s="13"/>
      <c r="ADQ35" s="13"/>
      <c r="ADR35" s="13"/>
      <c r="ADS35" s="13"/>
      <c r="ADT35" s="13"/>
      <c r="ADU35" s="13"/>
      <c r="ADV35" s="13"/>
      <c r="ADW35" s="13"/>
      <c r="ADX35" s="13"/>
      <c r="ADY35" s="13"/>
      <c r="ADZ35" s="13"/>
      <c r="AEA35" s="13"/>
      <c r="AEB35" s="13"/>
      <c r="AEC35" s="13"/>
      <c r="AED35" s="13"/>
      <c r="AEE35" s="13"/>
      <c r="AEF35" s="13"/>
      <c r="AEG35" s="13"/>
      <c r="AEH35" s="13"/>
      <c r="AEI35" s="13"/>
      <c r="AEJ35" s="13"/>
      <c r="AEK35" s="13"/>
      <c r="AEL35" s="13"/>
      <c r="AEM35" s="13"/>
      <c r="AEN35" s="13"/>
      <c r="AEO35" s="13"/>
      <c r="AEP35" s="13"/>
      <c r="AEQ35" s="13"/>
      <c r="AER35" s="13"/>
      <c r="AES35" s="13"/>
      <c r="AET35" s="13"/>
      <c r="AEU35" s="13"/>
      <c r="AEV35" s="13"/>
      <c r="AEW35" s="13"/>
      <c r="AEX35" s="13"/>
      <c r="AEY35" s="13"/>
      <c r="AEZ35" s="13"/>
      <c r="AFA35" s="13"/>
      <c r="AFB35" s="13"/>
      <c r="AFC35" s="13"/>
      <c r="AFD35" s="13"/>
      <c r="AFE35" s="13"/>
      <c r="AFF35" s="13"/>
      <c r="AFG35" s="13"/>
      <c r="AFH35" s="13"/>
      <c r="AFI35" s="13"/>
      <c r="AFJ35" s="13"/>
      <c r="AFK35" s="13"/>
      <c r="AFL35" s="13"/>
      <c r="AFM35" s="13"/>
      <c r="AFN35" s="13"/>
      <c r="AFO35" s="13"/>
      <c r="AFP35" s="13"/>
      <c r="AFQ35" s="13"/>
      <c r="AFR35" s="13"/>
      <c r="AFS35" s="13"/>
      <c r="AFT35" s="13"/>
      <c r="AFU35" s="13"/>
      <c r="AFV35" s="13"/>
      <c r="AFW35" s="13"/>
      <c r="AFX35" s="13"/>
      <c r="AFY35" s="13"/>
      <c r="AFZ35" s="13"/>
      <c r="AGA35" s="13"/>
      <c r="AGB35" s="13"/>
      <c r="AGC35" s="13"/>
      <c r="AGD35" s="13"/>
      <c r="AGE35" s="13"/>
      <c r="AGF35" s="13"/>
      <c r="AGG35" s="13"/>
      <c r="AGH35" s="13"/>
      <c r="AGI35" s="13"/>
      <c r="AGJ35" s="13"/>
      <c r="AGK35" s="13"/>
      <c r="AGL35" s="13"/>
      <c r="AGM35" s="13"/>
      <c r="AGN35" s="13"/>
      <c r="AGO35" s="13"/>
      <c r="AGP35" s="13"/>
      <c r="AGQ35" s="13"/>
      <c r="AGR35" s="13"/>
      <c r="AGS35" s="13"/>
      <c r="AGT35" s="13"/>
      <c r="AGU35" s="13"/>
      <c r="AGV35" s="13"/>
      <c r="AGW35" s="13"/>
      <c r="AGX35" s="13"/>
      <c r="AGY35" s="13"/>
      <c r="AGZ35" s="13"/>
      <c r="AHA35" s="13"/>
      <c r="AHB35" s="13"/>
      <c r="AHC35" s="13"/>
      <c r="AHD35" s="13"/>
      <c r="AHE35" s="13"/>
      <c r="AHF35" s="13"/>
      <c r="AHG35" s="13"/>
      <c r="AHH35" s="13"/>
      <c r="AHI35" s="13"/>
      <c r="AHJ35" s="13"/>
      <c r="AHK35" s="13"/>
      <c r="AHL35" s="13"/>
      <c r="AHM35" s="13"/>
      <c r="AHN35" s="13"/>
      <c r="AHO35" s="13"/>
      <c r="AHP35" s="13"/>
      <c r="AHQ35" s="13"/>
      <c r="AHR35" s="13"/>
      <c r="AHS35" s="13"/>
      <c r="AHT35" s="13"/>
      <c r="AHU35" s="13"/>
      <c r="AHV35" s="13"/>
      <c r="AHW35" s="13"/>
      <c r="AHX35" s="13"/>
      <c r="AHY35" s="13"/>
      <c r="AHZ35" s="13"/>
      <c r="AIA35" s="13"/>
      <c r="AIB35" s="13"/>
      <c r="AIC35" s="13"/>
      <c r="AID35" s="13"/>
      <c r="AIE35" s="13"/>
      <c r="AIF35" s="13"/>
      <c r="AIG35" s="13"/>
      <c r="AIH35" s="13"/>
      <c r="AII35" s="13"/>
      <c r="AIJ35" s="13"/>
      <c r="AIK35" s="13"/>
      <c r="AIL35" s="13"/>
      <c r="AIM35" s="13"/>
      <c r="AIN35" s="13"/>
      <c r="AIO35" s="13"/>
      <c r="AIP35" s="13"/>
      <c r="AIQ35" s="13"/>
      <c r="AIR35" s="13"/>
      <c r="AIS35" s="13"/>
      <c r="AIT35" s="13"/>
      <c r="AIU35" s="13"/>
      <c r="AIV35" s="13"/>
      <c r="AIW35" s="13"/>
      <c r="AIX35" s="13"/>
      <c r="AIY35" s="13"/>
      <c r="AIZ35" s="13"/>
      <c r="AJA35" s="13"/>
      <c r="AJB35" s="13"/>
      <c r="AJC35" s="13"/>
      <c r="AJD35" s="13"/>
      <c r="AJE35" s="13"/>
      <c r="AJF35" s="13"/>
      <c r="AJG35" s="13"/>
      <c r="AJH35" s="13"/>
      <c r="AJI35" s="13"/>
      <c r="AJJ35" s="13"/>
      <c r="AJK35" s="13"/>
      <c r="AJL35" s="13"/>
      <c r="AJM35" s="13"/>
      <c r="AJN35" s="13"/>
      <c r="AJO35" s="13"/>
      <c r="AJP35" s="13"/>
      <c r="AJQ35" s="13"/>
      <c r="AJR35" s="13"/>
      <c r="AJS35" s="13"/>
      <c r="AJT35" s="13"/>
      <c r="AJU35" s="13"/>
      <c r="AJV35" s="13"/>
      <c r="AJW35" s="13"/>
      <c r="AJX35" s="13"/>
      <c r="AJY35" s="13"/>
      <c r="AJZ35" s="13"/>
      <c r="AKA35" s="13"/>
      <c r="AKB35" s="13"/>
      <c r="AKC35" s="13"/>
      <c r="AKD35" s="13"/>
      <c r="AKE35" s="13"/>
      <c r="AKF35" s="13"/>
      <c r="AKG35" s="13"/>
      <c r="AKH35" s="13"/>
      <c r="AKI35" s="13"/>
      <c r="AKJ35" s="13"/>
      <c r="AKK35" s="13"/>
      <c r="AKL35" s="13"/>
      <c r="AKM35" s="13"/>
      <c r="AKN35" s="13"/>
      <c r="AKO35" s="13"/>
      <c r="AKP35" s="13"/>
      <c r="AKQ35" s="13"/>
      <c r="AKR35" s="13"/>
      <c r="AKS35" s="13"/>
      <c r="AKT35" s="13"/>
      <c r="AKU35" s="13"/>
      <c r="AKV35" s="13"/>
      <c r="AKW35" s="13"/>
      <c r="AKX35" s="13"/>
      <c r="AKY35" s="13"/>
      <c r="AKZ35" s="13"/>
      <c r="ALA35" s="13"/>
      <c r="ALB35" s="13"/>
      <c r="ALC35" s="13"/>
      <c r="ALD35" s="13"/>
      <c r="ALE35" s="13"/>
      <c r="ALF35" s="13"/>
      <c r="ALG35" s="13"/>
      <c r="ALH35" s="13"/>
      <c r="ALI35" s="13"/>
      <c r="ALJ35" s="13"/>
      <c r="ALK35" s="13"/>
      <c r="ALL35" s="13"/>
      <c r="ALM35" s="13"/>
      <c r="ALN35" s="13"/>
      <c r="ALO35" s="13"/>
      <c r="ALP35" s="13"/>
      <c r="ALQ35" s="13"/>
      <c r="ALR35" s="13"/>
      <c r="ALS35" s="13"/>
      <c r="ALT35" s="13"/>
      <c r="ALU35" s="13"/>
      <c r="ALV35" s="13"/>
      <c r="ALW35" s="13"/>
      <c r="ALX35" s="13"/>
      <c r="ALY35" s="13"/>
      <c r="ALZ35" s="13"/>
      <c r="AMA35" s="13"/>
      <c r="AMB35" s="13"/>
      <c r="AMC35" s="13"/>
      <c r="AMD35" s="13"/>
      <c r="AMM35"/>
      <c r="AMN35"/>
      <c r="AMO35"/>
    </row>
    <row r="36" spans="1:1018 1027:1029" s="12" customFormat="1" ht="30" customHeight="1" x14ac:dyDescent="0.25">
      <c r="A36" s="181"/>
      <c r="B36" s="182"/>
      <c r="C36" s="24" t="s">
        <v>38</v>
      </c>
      <c r="D36" s="45"/>
      <c r="E36" s="133"/>
      <c r="F36" s="133"/>
      <c r="G36" s="27"/>
      <c r="H36" s="28"/>
      <c r="I36" s="25"/>
      <c r="J36" s="26"/>
      <c r="K36" s="28"/>
      <c r="L36" s="26"/>
      <c r="M36" s="29"/>
      <c r="N36" s="30">
        <f t="shared" si="10"/>
        <v>0</v>
      </c>
      <c r="O36" s="31"/>
      <c r="P36" s="32"/>
      <c r="Q36" s="33"/>
      <c r="R36" s="34">
        <f t="shared" si="11"/>
        <v>0</v>
      </c>
      <c r="S36" s="34" t="str">
        <f t="shared" si="12"/>
        <v>none</v>
      </c>
      <c r="T36" s="33"/>
      <c r="U36" s="34" t="e">
        <f t="shared" si="2"/>
        <v>#VALUE!</v>
      </c>
      <c r="V36" s="35"/>
      <c r="W36" s="147"/>
      <c r="X36" s="35"/>
      <c r="Y36" s="30" t="e">
        <f t="shared" si="3"/>
        <v>#VALUE!</v>
      </c>
      <c r="Z36" s="136" t="e">
        <f t="shared" si="13"/>
        <v>#VALUE!</v>
      </c>
      <c r="AA36" s="36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3"/>
      <c r="UY36" s="13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3"/>
      <c r="VO36" s="13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3"/>
      <c r="WE36" s="13"/>
      <c r="WF36" s="13"/>
      <c r="WG36" s="13"/>
      <c r="WH36" s="13"/>
      <c r="WI36" s="13"/>
      <c r="WJ36" s="13"/>
      <c r="WK36" s="13"/>
      <c r="WL36" s="13"/>
      <c r="WM36" s="13"/>
      <c r="WN36" s="13"/>
      <c r="WO36" s="13"/>
      <c r="WP36" s="13"/>
      <c r="WQ36" s="13"/>
      <c r="WR36" s="13"/>
      <c r="WS36" s="13"/>
      <c r="WT36" s="13"/>
      <c r="WU36" s="13"/>
      <c r="WV36" s="13"/>
      <c r="WW36" s="13"/>
      <c r="WX36" s="13"/>
      <c r="WY36" s="13"/>
      <c r="WZ36" s="13"/>
      <c r="XA36" s="13"/>
      <c r="XB36" s="13"/>
      <c r="XC36" s="13"/>
      <c r="XD36" s="13"/>
      <c r="XE36" s="13"/>
      <c r="XF36" s="13"/>
      <c r="XG36" s="13"/>
      <c r="XH36" s="13"/>
      <c r="XI36" s="13"/>
      <c r="XJ36" s="13"/>
      <c r="XK36" s="13"/>
      <c r="XL36" s="13"/>
      <c r="XM36" s="13"/>
      <c r="XN36" s="13"/>
      <c r="XO36" s="13"/>
      <c r="XP36" s="13"/>
      <c r="XQ36" s="13"/>
      <c r="XR36" s="13"/>
      <c r="XS36" s="13"/>
      <c r="XT36" s="13"/>
      <c r="XU36" s="13"/>
      <c r="XV36" s="13"/>
      <c r="XW36" s="13"/>
      <c r="XX36" s="13"/>
      <c r="XY36" s="13"/>
      <c r="XZ36" s="13"/>
      <c r="YA36" s="13"/>
      <c r="YB36" s="13"/>
      <c r="YC36" s="13"/>
      <c r="YD36" s="13"/>
      <c r="YE36" s="13"/>
      <c r="YF36" s="13"/>
      <c r="YG36" s="13"/>
      <c r="YH36" s="13"/>
      <c r="YI36" s="13"/>
      <c r="YJ36" s="13"/>
      <c r="YK36" s="13"/>
      <c r="YL36" s="13"/>
      <c r="YM36" s="13"/>
      <c r="YN36" s="13"/>
      <c r="YO36" s="13"/>
      <c r="YP36" s="13"/>
      <c r="YQ36" s="13"/>
      <c r="YR36" s="13"/>
      <c r="YS36" s="13"/>
      <c r="YT36" s="13"/>
      <c r="YU36" s="13"/>
      <c r="YV36" s="13"/>
      <c r="YW36" s="13"/>
      <c r="YX36" s="13"/>
      <c r="YY36" s="13"/>
      <c r="YZ36" s="13"/>
      <c r="ZA36" s="13"/>
      <c r="ZB36" s="13"/>
      <c r="ZC36" s="13"/>
      <c r="ZD36" s="13"/>
      <c r="ZE36" s="13"/>
      <c r="ZF36" s="13"/>
      <c r="ZG36" s="13"/>
      <c r="ZH36" s="13"/>
      <c r="ZI36" s="13"/>
      <c r="ZJ36" s="13"/>
      <c r="ZK36" s="13"/>
      <c r="ZL36" s="13"/>
      <c r="ZM36" s="13"/>
      <c r="ZN36" s="13"/>
      <c r="ZO36" s="13"/>
      <c r="ZP36" s="13"/>
      <c r="ZQ36" s="13"/>
      <c r="ZR36" s="13"/>
      <c r="ZS36" s="13"/>
      <c r="ZT36" s="13"/>
      <c r="ZU36" s="13"/>
      <c r="ZV36" s="13"/>
      <c r="ZW36" s="13"/>
      <c r="ZX36" s="13"/>
      <c r="ZY36" s="13"/>
      <c r="ZZ36" s="13"/>
      <c r="AAA36" s="13"/>
      <c r="AAB36" s="13"/>
      <c r="AAC36" s="13"/>
      <c r="AAD36" s="13"/>
      <c r="AAE36" s="13"/>
      <c r="AAF36" s="13"/>
      <c r="AAG36" s="13"/>
      <c r="AAH36" s="13"/>
      <c r="AAI36" s="13"/>
      <c r="AAJ36" s="13"/>
      <c r="AAK36" s="13"/>
      <c r="AAL36" s="13"/>
      <c r="AAM36" s="13"/>
      <c r="AAN36" s="13"/>
      <c r="AAO36" s="13"/>
      <c r="AAP36" s="13"/>
      <c r="AAQ36" s="13"/>
      <c r="AAR36" s="13"/>
      <c r="AAS36" s="13"/>
      <c r="AAT36" s="13"/>
      <c r="AAU36" s="13"/>
      <c r="AAV36" s="13"/>
      <c r="AAW36" s="13"/>
      <c r="AAX36" s="13"/>
      <c r="AAY36" s="13"/>
      <c r="AAZ36" s="13"/>
      <c r="ABA36" s="13"/>
      <c r="ABB36" s="13"/>
      <c r="ABC36" s="13"/>
      <c r="ABD36" s="13"/>
      <c r="ABE36" s="13"/>
      <c r="ABF36" s="13"/>
      <c r="ABG36" s="13"/>
      <c r="ABH36" s="13"/>
      <c r="ABI36" s="13"/>
      <c r="ABJ36" s="13"/>
      <c r="ABK36" s="13"/>
      <c r="ABL36" s="13"/>
      <c r="ABM36" s="13"/>
      <c r="ABN36" s="13"/>
      <c r="ABO36" s="13"/>
      <c r="ABP36" s="13"/>
      <c r="ABQ36" s="13"/>
      <c r="ABR36" s="13"/>
      <c r="ABS36" s="13"/>
      <c r="ABT36" s="13"/>
      <c r="ABU36" s="13"/>
      <c r="ABV36" s="13"/>
      <c r="ABW36" s="13"/>
      <c r="ABX36" s="13"/>
      <c r="ABY36" s="13"/>
      <c r="ABZ36" s="13"/>
      <c r="ACA36" s="13"/>
      <c r="ACB36" s="13"/>
      <c r="ACC36" s="13"/>
      <c r="ACD36" s="13"/>
      <c r="ACE36" s="13"/>
      <c r="ACF36" s="13"/>
      <c r="ACG36" s="13"/>
      <c r="ACH36" s="13"/>
      <c r="ACI36" s="13"/>
      <c r="ACJ36" s="13"/>
      <c r="ACK36" s="13"/>
      <c r="ACL36" s="13"/>
      <c r="ACM36" s="13"/>
      <c r="ACN36" s="13"/>
      <c r="ACO36" s="13"/>
      <c r="ACP36" s="13"/>
      <c r="ACQ36" s="13"/>
      <c r="ACR36" s="13"/>
      <c r="ACS36" s="13"/>
      <c r="ACT36" s="13"/>
      <c r="ACU36" s="13"/>
      <c r="ACV36" s="13"/>
      <c r="ACW36" s="13"/>
      <c r="ACX36" s="13"/>
      <c r="ACY36" s="13"/>
      <c r="ACZ36" s="13"/>
      <c r="ADA36" s="13"/>
      <c r="ADB36" s="13"/>
      <c r="ADC36" s="13"/>
      <c r="ADD36" s="13"/>
      <c r="ADE36" s="13"/>
      <c r="ADF36" s="13"/>
      <c r="ADG36" s="13"/>
      <c r="ADH36" s="13"/>
      <c r="ADI36" s="13"/>
      <c r="ADJ36" s="13"/>
      <c r="ADK36" s="13"/>
      <c r="ADL36" s="13"/>
      <c r="ADM36" s="13"/>
      <c r="ADN36" s="13"/>
      <c r="ADO36" s="13"/>
      <c r="ADP36" s="13"/>
      <c r="ADQ36" s="13"/>
      <c r="ADR36" s="13"/>
      <c r="ADS36" s="13"/>
      <c r="ADT36" s="13"/>
      <c r="ADU36" s="13"/>
      <c r="ADV36" s="13"/>
      <c r="ADW36" s="13"/>
      <c r="ADX36" s="13"/>
      <c r="ADY36" s="13"/>
      <c r="ADZ36" s="13"/>
      <c r="AEA36" s="13"/>
      <c r="AEB36" s="13"/>
      <c r="AEC36" s="13"/>
      <c r="AED36" s="13"/>
      <c r="AEE36" s="13"/>
      <c r="AEF36" s="13"/>
      <c r="AEG36" s="13"/>
      <c r="AEH36" s="13"/>
      <c r="AEI36" s="13"/>
      <c r="AEJ36" s="13"/>
      <c r="AEK36" s="13"/>
      <c r="AEL36" s="13"/>
      <c r="AEM36" s="13"/>
      <c r="AEN36" s="13"/>
      <c r="AEO36" s="13"/>
      <c r="AEP36" s="13"/>
      <c r="AEQ36" s="13"/>
      <c r="AER36" s="13"/>
      <c r="AES36" s="13"/>
      <c r="AET36" s="13"/>
      <c r="AEU36" s="13"/>
      <c r="AEV36" s="13"/>
      <c r="AEW36" s="13"/>
      <c r="AEX36" s="13"/>
      <c r="AEY36" s="13"/>
      <c r="AEZ36" s="13"/>
      <c r="AFA36" s="13"/>
      <c r="AFB36" s="13"/>
      <c r="AFC36" s="13"/>
      <c r="AFD36" s="13"/>
      <c r="AFE36" s="13"/>
      <c r="AFF36" s="13"/>
      <c r="AFG36" s="13"/>
      <c r="AFH36" s="13"/>
      <c r="AFI36" s="13"/>
      <c r="AFJ36" s="13"/>
      <c r="AFK36" s="13"/>
      <c r="AFL36" s="13"/>
      <c r="AFM36" s="13"/>
      <c r="AFN36" s="13"/>
      <c r="AFO36" s="13"/>
      <c r="AFP36" s="13"/>
      <c r="AFQ36" s="13"/>
      <c r="AFR36" s="13"/>
      <c r="AFS36" s="13"/>
      <c r="AFT36" s="13"/>
      <c r="AFU36" s="13"/>
      <c r="AFV36" s="13"/>
      <c r="AFW36" s="13"/>
      <c r="AFX36" s="13"/>
      <c r="AFY36" s="13"/>
      <c r="AFZ36" s="13"/>
      <c r="AGA36" s="13"/>
      <c r="AGB36" s="13"/>
      <c r="AGC36" s="13"/>
      <c r="AGD36" s="13"/>
      <c r="AGE36" s="13"/>
      <c r="AGF36" s="13"/>
      <c r="AGG36" s="13"/>
      <c r="AGH36" s="13"/>
      <c r="AGI36" s="13"/>
      <c r="AGJ36" s="13"/>
      <c r="AGK36" s="13"/>
      <c r="AGL36" s="13"/>
      <c r="AGM36" s="13"/>
      <c r="AGN36" s="13"/>
      <c r="AGO36" s="13"/>
      <c r="AGP36" s="13"/>
      <c r="AGQ36" s="13"/>
      <c r="AGR36" s="13"/>
      <c r="AGS36" s="13"/>
      <c r="AGT36" s="13"/>
      <c r="AGU36" s="13"/>
      <c r="AGV36" s="13"/>
      <c r="AGW36" s="13"/>
      <c r="AGX36" s="13"/>
      <c r="AGY36" s="13"/>
      <c r="AGZ36" s="13"/>
      <c r="AHA36" s="13"/>
      <c r="AHB36" s="13"/>
      <c r="AHC36" s="13"/>
      <c r="AHD36" s="13"/>
      <c r="AHE36" s="13"/>
      <c r="AHF36" s="13"/>
      <c r="AHG36" s="13"/>
      <c r="AHH36" s="13"/>
      <c r="AHI36" s="13"/>
      <c r="AHJ36" s="13"/>
      <c r="AHK36" s="13"/>
      <c r="AHL36" s="13"/>
      <c r="AHM36" s="13"/>
      <c r="AHN36" s="13"/>
      <c r="AHO36" s="13"/>
      <c r="AHP36" s="13"/>
      <c r="AHQ36" s="13"/>
      <c r="AHR36" s="13"/>
      <c r="AHS36" s="13"/>
      <c r="AHT36" s="13"/>
      <c r="AHU36" s="13"/>
      <c r="AHV36" s="13"/>
      <c r="AHW36" s="13"/>
      <c r="AHX36" s="13"/>
      <c r="AHY36" s="13"/>
      <c r="AHZ36" s="13"/>
      <c r="AIA36" s="13"/>
      <c r="AIB36" s="13"/>
      <c r="AIC36" s="13"/>
      <c r="AID36" s="13"/>
      <c r="AIE36" s="13"/>
      <c r="AIF36" s="13"/>
      <c r="AIG36" s="13"/>
      <c r="AIH36" s="13"/>
      <c r="AII36" s="13"/>
      <c r="AIJ36" s="13"/>
      <c r="AIK36" s="13"/>
      <c r="AIL36" s="13"/>
      <c r="AIM36" s="13"/>
      <c r="AIN36" s="13"/>
      <c r="AIO36" s="13"/>
      <c r="AIP36" s="13"/>
      <c r="AIQ36" s="13"/>
      <c r="AIR36" s="13"/>
      <c r="AIS36" s="13"/>
      <c r="AIT36" s="13"/>
      <c r="AIU36" s="13"/>
      <c r="AIV36" s="13"/>
      <c r="AIW36" s="13"/>
      <c r="AIX36" s="13"/>
      <c r="AIY36" s="13"/>
      <c r="AIZ36" s="13"/>
      <c r="AJA36" s="13"/>
      <c r="AJB36" s="13"/>
      <c r="AJC36" s="13"/>
      <c r="AJD36" s="13"/>
      <c r="AJE36" s="13"/>
      <c r="AJF36" s="13"/>
      <c r="AJG36" s="13"/>
      <c r="AJH36" s="13"/>
      <c r="AJI36" s="13"/>
      <c r="AJJ36" s="13"/>
      <c r="AJK36" s="13"/>
      <c r="AJL36" s="13"/>
      <c r="AJM36" s="13"/>
      <c r="AJN36" s="13"/>
      <c r="AJO36" s="13"/>
      <c r="AJP36" s="13"/>
      <c r="AJQ36" s="13"/>
      <c r="AJR36" s="13"/>
      <c r="AJS36" s="13"/>
      <c r="AJT36" s="13"/>
      <c r="AJU36" s="13"/>
      <c r="AJV36" s="13"/>
      <c r="AJW36" s="13"/>
      <c r="AJX36" s="13"/>
      <c r="AJY36" s="13"/>
      <c r="AJZ36" s="13"/>
      <c r="AKA36" s="13"/>
      <c r="AKB36" s="13"/>
      <c r="AKC36" s="13"/>
      <c r="AKD36" s="13"/>
      <c r="AKE36" s="13"/>
      <c r="AKF36" s="13"/>
      <c r="AKG36" s="13"/>
      <c r="AKH36" s="13"/>
      <c r="AKI36" s="13"/>
      <c r="AKJ36" s="13"/>
      <c r="AKK36" s="13"/>
      <c r="AKL36" s="13"/>
      <c r="AKM36" s="13"/>
      <c r="AKN36" s="13"/>
      <c r="AKO36" s="13"/>
      <c r="AKP36" s="13"/>
      <c r="AKQ36" s="13"/>
      <c r="AKR36" s="13"/>
      <c r="AKS36" s="13"/>
      <c r="AKT36" s="13"/>
      <c r="AKU36" s="13"/>
      <c r="AKV36" s="13"/>
      <c r="AKW36" s="13"/>
      <c r="AKX36" s="13"/>
      <c r="AKY36" s="13"/>
      <c r="AKZ36" s="13"/>
      <c r="ALA36" s="13"/>
      <c r="ALB36" s="13"/>
      <c r="ALC36" s="13"/>
      <c r="ALD36" s="13"/>
      <c r="ALE36" s="13"/>
      <c r="ALF36" s="13"/>
      <c r="ALG36" s="13"/>
      <c r="ALH36" s="13"/>
      <c r="ALI36" s="13"/>
      <c r="ALJ36" s="13"/>
      <c r="ALK36" s="13"/>
      <c r="ALL36" s="13"/>
      <c r="ALM36" s="13"/>
      <c r="ALN36" s="13"/>
      <c r="ALO36" s="13"/>
      <c r="ALP36" s="13"/>
      <c r="ALQ36" s="13"/>
      <c r="ALR36" s="13"/>
      <c r="ALS36" s="13"/>
      <c r="ALT36" s="13"/>
      <c r="ALU36" s="13"/>
      <c r="ALV36" s="13"/>
      <c r="ALW36" s="13"/>
      <c r="ALX36" s="13"/>
      <c r="ALY36" s="13"/>
      <c r="ALZ36" s="13"/>
      <c r="AMA36" s="13"/>
      <c r="AMB36" s="13"/>
      <c r="AMC36" s="13"/>
      <c r="AMD36" s="13"/>
      <c r="AMM36"/>
      <c r="AMN36"/>
      <c r="AMO36"/>
    </row>
    <row r="37" spans="1:1018 1027:1029" s="12" customFormat="1" ht="30" customHeight="1" x14ac:dyDescent="0.25">
      <c r="A37" s="181"/>
      <c r="B37" s="182"/>
      <c r="C37" s="24" t="s">
        <v>39</v>
      </c>
      <c r="D37" s="45"/>
      <c r="E37" s="133"/>
      <c r="F37" s="133"/>
      <c r="G37" s="27"/>
      <c r="H37" s="28"/>
      <c r="I37" s="25"/>
      <c r="J37" s="26"/>
      <c r="K37" s="28"/>
      <c r="L37" s="26"/>
      <c r="M37" s="29"/>
      <c r="N37" s="30">
        <f t="shared" si="10"/>
        <v>0</v>
      </c>
      <c r="O37" s="31"/>
      <c r="P37" s="32"/>
      <c r="Q37" s="33"/>
      <c r="R37" s="34">
        <f t="shared" si="11"/>
        <v>0</v>
      </c>
      <c r="S37" s="34" t="str">
        <f t="shared" si="12"/>
        <v>none</v>
      </c>
      <c r="T37" s="33"/>
      <c r="U37" s="34" t="e">
        <f t="shared" si="2"/>
        <v>#VALUE!</v>
      </c>
      <c r="V37" s="35"/>
      <c r="W37" s="147"/>
      <c r="X37" s="35"/>
      <c r="Y37" s="30" t="e">
        <f t="shared" si="3"/>
        <v>#VALUE!</v>
      </c>
      <c r="Z37" s="136" t="e">
        <f t="shared" si="13"/>
        <v>#VALUE!</v>
      </c>
      <c r="AA37" s="36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  <c r="ACY37" s="13"/>
      <c r="ACZ37" s="13"/>
      <c r="ADA37" s="13"/>
      <c r="ADB37" s="13"/>
      <c r="ADC37" s="13"/>
      <c r="ADD37" s="13"/>
      <c r="ADE37" s="13"/>
      <c r="ADF37" s="13"/>
      <c r="ADG37" s="13"/>
      <c r="ADH37" s="13"/>
      <c r="ADI37" s="13"/>
      <c r="ADJ37" s="13"/>
      <c r="ADK37" s="13"/>
      <c r="ADL37" s="13"/>
      <c r="ADM37" s="13"/>
      <c r="ADN37" s="13"/>
      <c r="ADO37" s="13"/>
      <c r="ADP37" s="13"/>
      <c r="ADQ37" s="13"/>
      <c r="ADR37" s="13"/>
      <c r="ADS37" s="13"/>
      <c r="ADT37" s="13"/>
      <c r="ADU37" s="13"/>
      <c r="ADV37" s="13"/>
      <c r="ADW37" s="13"/>
      <c r="ADX37" s="13"/>
      <c r="ADY37" s="13"/>
      <c r="ADZ37" s="13"/>
      <c r="AEA37" s="13"/>
      <c r="AEB37" s="13"/>
      <c r="AEC37" s="13"/>
      <c r="AED37" s="13"/>
      <c r="AEE37" s="13"/>
      <c r="AEF37" s="13"/>
      <c r="AEG37" s="13"/>
      <c r="AEH37" s="13"/>
      <c r="AEI37" s="13"/>
      <c r="AEJ37" s="13"/>
      <c r="AEK37" s="13"/>
      <c r="AEL37" s="13"/>
      <c r="AEM37" s="13"/>
      <c r="AEN37" s="13"/>
      <c r="AEO37" s="13"/>
      <c r="AEP37" s="13"/>
      <c r="AEQ37" s="13"/>
      <c r="AER37" s="13"/>
      <c r="AES37" s="13"/>
      <c r="AET37" s="13"/>
      <c r="AEU37" s="13"/>
      <c r="AEV37" s="13"/>
      <c r="AEW37" s="13"/>
      <c r="AEX37" s="13"/>
      <c r="AEY37" s="13"/>
      <c r="AEZ37" s="13"/>
      <c r="AFA37" s="13"/>
      <c r="AFB37" s="13"/>
      <c r="AFC37" s="13"/>
      <c r="AFD37" s="13"/>
      <c r="AFE37" s="13"/>
      <c r="AFF37" s="13"/>
      <c r="AFG37" s="13"/>
      <c r="AFH37" s="13"/>
      <c r="AFI37" s="13"/>
      <c r="AFJ37" s="13"/>
      <c r="AFK37" s="13"/>
      <c r="AFL37" s="13"/>
      <c r="AFM37" s="13"/>
      <c r="AFN37" s="13"/>
      <c r="AFO37" s="13"/>
      <c r="AFP37" s="13"/>
      <c r="AFQ37" s="13"/>
      <c r="AFR37" s="13"/>
      <c r="AFS37" s="13"/>
      <c r="AFT37" s="13"/>
      <c r="AFU37" s="13"/>
      <c r="AFV37" s="13"/>
      <c r="AFW37" s="13"/>
      <c r="AFX37" s="13"/>
      <c r="AFY37" s="13"/>
      <c r="AFZ37" s="13"/>
      <c r="AGA37" s="13"/>
      <c r="AGB37" s="13"/>
      <c r="AGC37" s="13"/>
      <c r="AGD37" s="13"/>
      <c r="AGE37" s="13"/>
      <c r="AGF37" s="13"/>
      <c r="AGG37" s="13"/>
      <c r="AGH37" s="13"/>
      <c r="AGI37" s="13"/>
      <c r="AGJ37" s="13"/>
      <c r="AGK37" s="13"/>
      <c r="AGL37" s="13"/>
      <c r="AGM37" s="13"/>
      <c r="AGN37" s="13"/>
      <c r="AGO37" s="13"/>
      <c r="AGP37" s="13"/>
      <c r="AGQ37" s="13"/>
      <c r="AGR37" s="13"/>
      <c r="AGS37" s="13"/>
      <c r="AGT37" s="13"/>
      <c r="AGU37" s="13"/>
      <c r="AGV37" s="13"/>
      <c r="AGW37" s="13"/>
      <c r="AGX37" s="13"/>
      <c r="AGY37" s="13"/>
      <c r="AGZ37" s="13"/>
      <c r="AHA37" s="13"/>
      <c r="AHB37" s="13"/>
      <c r="AHC37" s="13"/>
      <c r="AHD37" s="13"/>
      <c r="AHE37" s="13"/>
      <c r="AHF37" s="13"/>
      <c r="AHG37" s="13"/>
      <c r="AHH37" s="13"/>
      <c r="AHI37" s="13"/>
      <c r="AHJ37" s="13"/>
      <c r="AHK37" s="13"/>
      <c r="AHL37" s="13"/>
      <c r="AHM37" s="13"/>
      <c r="AHN37" s="13"/>
      <c r="AHO37" s="13"/>
      <c r="AHP37" s="13"/>
      <c r="AHQ37" s="13"/>
      <c r="AHR37" s="13"/>
      <c r="AHS37" s="13"/>
      <c r="AHT37" s="13"/>
      <c r="AHU37" s="13"/>
      <c r="AHV37" s="13"/>
      <c r="AHW37" s="13"/>
      <c r="AHX37" s="13"/>
      <c r="AHY37" s="13"/>
      <c r="AHZ37" s="13"/>
      <c r="AIA37" s="13"/>
      <c r="AIB37" s="13"/>
      <c r="AIC37" s="13"/>
      <c r="AID37" s="13"/>
      <c r="AIE37" s="13"/>
      <c r="AIF37" s="13"/>
      <c r="AIG37" s="13"/>
      <c r="AIH37" s="13"/>
      <c r="AII37" s="13"/>
      <c r="AIJ37" s="13"/>
      <c r="AIK37" s="13"/>
      <c r="AIL37" s="13"/>
      <c r="AIM37" s="13"/>
      <c r="AIN37" s="13"/>
      <c r="AIO37" s="13"/>
      <c r="AIP37" s="13"/>
      <c r="AIQ37" s="13"/>
      <c r="AIR37" s="13"/>
      <c r="AIS37" s="13"/>
      <c r="AIT37" s="13"/>
      <c r="AIU37" s="13"/>
      <c r="AIV37" s="13"/>
      <c r="AIW37" s="13"/>
      <c r="AIX37" s="13"/>
      <c r="AIY37" s="13"/>
      <c r="AIZ37" s="13"/>
      <c r="AJA37" s="13"/>
      <c r="AJB37" s="13"/>
      <c r="AJC37" s="13"/>
      <c r="AJD37" s="13"/>
      <c r="AJE37" s="13"/>
      <c r="AJF37" s="13"/>
      <c r="AJG37" s="13"/>
      <c r="AJH37" s="13"/>
      <c r="AJI37" s="13"/>
      <c r="AJJ37" s="13"/>
      <c r="AJK37" s="13"/>
      <c r="AJL37" s="13"/>
      <c r="AJM37" s="13"/>
      <c r="AJN37" s="13"/>
      <c r="AJO37" s="13"/>
      <c r="AJP37" s="13"/>
      <c r="AJQ37" s="13"/>
      <c r="AJR37" s="13"/>
      <c r="AJS37" s="13"/>
      <c r="AJT37" s="13"/>
      <c r="AJU37" s="13"/>
      <c r="AJV37" s="13"/>
      <c r="AJW37" s="13"/>
      <c r="AJX37" s="13"/>
      <c r="AJY37" s="13"/>
      <c r="AJZ37" s="13"/>
      <c r="AKA37" s="13"/>
      <c r="AKB37" s="13"/>
      <c r="AKC37" s="13"/>
      <c r="AKD37" s="13"/>
      <c r="AKE37" s="13"/>
      <c r="AKF37" s="13"/>
      <c r="AKG37" s="13"/>
      <c r="AKH37" s="13"/>
      <c r="AKI37" s="13"/>
      <c r="AKJ37" s="13"/>
      <c r="AKK37" s="13"/>
      <c r="AKL37" s="13"/>
      <c r="AKM37" s="13"/>
      <c r="AKN37" s="13"/>
      <c r="AKO37" s="13"/>
      <c r="AKP37" s="13"/>
      <c r="AKQ37" s="13"/>
      <c r="AKR37" s="13"/>
      <c r="AKS37" s="13"/>
      <c r="AKT37" s="13"/>
      <c r="AKU37" s="13"/>
      <c r="AKV37" s="13"/>
      <c r="AKW37" s="13"/>
      <c r="AKX37" s="13"/>
      <c r="AKY37" s="13"/>
      <c r="AKZ37" s="13"/>
      <c r="ALA37" s="13"/>
      <c r="ALB37" s="13"/>
      <c r="ALC37" s="13"/>
      <c r="ALD37" s="13"/>
      <c r="ALE37" s="13"/>
      <c r="ALF37" s="13"/>
      <c r="ALG37" s="13"/>
      <c r="ALH37" s="13"/>
      <c r="ALI37" s="13"/>
      <c r="ALJ37" s="13"/>
      <c r="ALK37" s="13"/>
      <c r="ALL37" s="13"/>
      <c r="ALM37" s="13"/>
      <c r="ALN37" s="13"/>
      <c r="ALO37" s="13"/>
      <c r="ALP37" s="13"/>
      <c r="ALQ37" s="13"/>
      <c r="ALR37" s="13"/>
      <c r="ALS37" s="13"/>
      <c r="ALT37" s="13"/>
      <c r="ALU37" s="13"/>
      <c r="ALV37" s="13"/>
      <c r="ALW37" s="13"/>
      <c r="ALX37" s="13"/>
      <c r="ALY37" s="13"/>
      <c r="ALZ37" s="13"/>
      <c r="AMA37" s="13"/>
      <c r="AMB37" s="13"/>
      <c r="AMC37" s="13"/>
      <c r="AMD37" s="13"/>
      <c r="AMM37"/>
      <c r="AMN37"/>
      <c r="AMO37"/>
    </row>
    <row r="38" spans="1:1018 1027:1029" s="12" customFormat="1" ht="30" customHeight="1" x14ac:dyDescent="0.25">
      <c r="A38" s="181"/>
      <c r="B38" s="182" t="s">
        <v>40</v>
      </c>
      <c r="C38" s="24" t="s">
        <v>41</v>
      </c>
      <c r="D38" s="45"/>
      <c r="E38" s="133"/>
      <c r="F38" s="133"/>
      <c r="G38" s="27"/>
      <c r="H38" s="28"/>
      <c r="I38" s="25"/>
      <c r="J38" s="26"/>
      <c r="K38" s="28"/>
      <c r="L38" s="26"/>
      <c r="M38" s="29"/>
      <c r="N38" s="30">
        <f t="shared" si="10"/>
        <v>0</v>
      </c>
      <c r="O38" s="31"/>
      <c r="P38" s="32"/>
      <c r="Q38" s="33"/>
      <c r="R38" s="34">
        <f t="shared" si="11"/>
        <v>0</v>
      </c>
      <c r="S38" s="34" t="str">
        <f t="shared" si="12"/>
        <v>none</v>
      </c>
      <c r="T38" s="33"/>
      <c r="U38" s="34" t="e">
        <f t="shared" si="2"/>
        <v>#VALUE!</v>
      </c>
      <c r="V38" s="35"/>
      <c r="W38" s="147"/>
      <c r="X38" s="35"/>
      <c r="Y38" s="30" t="e">
        <f t="shared" si="3"/>
        <v>#VALUE!</v>
      </c>
      <c r="Z38" s="136" t="e">
        <f t="shared" si="13"/>
        <v>#VALUE!</v>
      </c>
      <c r="AA38" s="36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3"/>
      <c r="UY38" s="13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3"/>
      <c r="VO38" s="13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3"/>
      <c r="WE38" s="13"/>
      <c r="WF38" s="13"/>
      <c r="WG38" s="13"/>
      <c r="WH38" s="13"/>
      <c r="WI38" s="13"/>
      <c r="WJ38" s="13"/>
      <c r="WK38" s="13"/>
      <c r="WL38" s="13"/>
      <c r="WM38" s="13"/>
      <c r="WN38" s="13"/>
      <c r="WO38" s="13"/>
      <c r="WP38" s="13"/>
      <c r="WQ38" s="13"/>
      <c r="WR38" s="13"/>
      <c r="WS38" s="13"/>
      <c r="WT38" s="13"/>
      <c r="WU38" s="13"/>
      <c r="WV38" s="13"/>
      <c r="WW38" s="13"/>
      <c r="WX38" s="13"/>
      <c r="WY38" s="13"/>
      <c r="WZ38" s="13"/>
      <c r="XA38" s="13"/>
      <c r="XB38" s="13"/>
      <c r="XC38" s="13"/>
      <c r="XD38" s="13"/>
      <c r="XE38" s="13"/>
      <c r="XF38" s="13"/>
      <c r="XG38" s="13"/>
      <c r="XH38" s="13"/>
      <c r="XI38" s="13"/>
      <c r="XJ38" s="13"/>
      <c r="XK38" s="13"/>
      <c r="XL38" s="13"/>
      <c r="XM38" s="13"/>
      <c r="XN38" s="13"/>
      <c r="XO38" s="13"/>
      <c r="XP38" s="13"/>
      <c r="XQ38" s="13"/>
      <c r="XR38" s="13"/>
      <c r="XS38" s="13"/>
      <c r="XT38" s="13"/>
      <c r="XU38" s="13"/>
      <c r="XV38" s="13"/>
      <c r="XW38" s="13"/>
      <c r="XX38" s="13"/>
      <c r="XY38" s="13"/>
      <c r="XZ38" s="13"/>
      <c r="YA38" s="13"/>
      <c r="YB38" s="13"/>
      <c r="YC38" s="13"/>
      <c r="YD38" s="13"/>
      <c r="YE38" s="13"/>
      <c r="YF38" s="13"/>
      <c r="YG38" s="13"/>
      <c r="YH38" s="13"/>
      <c r="YI38" s="13"/>
      <c r="YJ38" s="13"/>
      <c r="YK38" s="13"/>
      <c r="YL38" s="13"/>
      <c r="YM38" s="13"/>
      <c r="YN38" s="13"/>
      <c r="YO38" s="13"/>
      <c r="YP38" s="13"/>
      <c r="YQ38" s="13"/>
      <c r="YR38" s="13"/>
      <c r="YS38" s="13"/>
      <c r="YT38" s="13"/>
      <c r="YU38" s="13"/>
      <c r="YV38" s="13"/>
      <c r="YW38" s="13"/>
      <c r="YX38" s="13"/>
      <c r="YY38" s="13"/>
      <c r="YZ38" s="13"/>
      <c r="ZA38" s="13"/>
      <c r="ZB38" s="13"/>
      <c r="ZC38" s="13"/>
      <c r="ZD38" s="13"/>
      <c r="ZE38" s="13"/>
      <c r="ZF38" s="13"/>
      <c r="ZG38" s="13"/>
      <c r="ZH38" s="13"/>
      <c r="ZI38" s="13"/>
      <c r="ZJ38" s="13"/>
      <c r="ZK38" s="13"/>
      <c r="ZL38" s="13"/>
      <c r="ZM38" s="13"/>
      <c r="ZN38" s="13"/>
      <c r="ZO38" s="13"/>
      <c r="ZP38" s="13"/>
      <c r="ZQ38" s="13"/>
      <c r="ZR38" s="13"/>
      <c r="ZS38" s="13"/>
      <c r="ZT38" s="13"/>
      <c r="ZU38" s="13"/>
      <c r="ZV38" s="13"/>
      <c r="ZW38" s="13"/>
      <c r="ZX38" s="13"/>
      <c r="ZY38" s="13"/>
      <c r="ZZ38" s="13"/>
      <c r="AAA38" s="13"/>
      <c r="AAB38" s="13"/>
      <c r="AAC38" s="13"/>
      <c r="AAD38" s="13"/>
      <c r="AAE38" s="13"/>
      <c r="AAF38" s="13"/>
      <c r="AAG38" s="13"/>
      <c r="AAH38" s="13"/>
      <c r="AAI38" s="13"/>
      <c r="AAJ38" s="13"/>
      <c r="AAK38" s="13"/>
      <c r="AAL38" s="13"/>
      <c r="AAM38" s="13"/>
      <c r="AAN38" s="13"/>
      <c r="AAO38" s="13"/>
      <c r="AAP38" s="13"/>
      <c r="AAQ38" s="13"/>
      <c r="AAR38" s="13"/>
      <c r="AAS38" s="13"/>
      <c r="AAT38" s="13"/>
      <c r="AAU38" s="13"/>
      <c r="AAV38" s="13"/>
      <c r="AAW38" s="13"/>
      <c r="AAX38" s="13"/>
      <c r="AAY38" s="13"/>
      <c r="AAZ38" s="13"/>
      <c r="ABA38" s="13"/>
      <c r="ABB38" s="13"/>
      <c r="ABC38" s="13"/>
      <c r="ABD38" s="13"/>
      <c r="ABE38" s="13"/>
      <c r="ABF38" s="13"/>
      <c r="ABG38" s="13"/>
      <c r="ABH38" s="13"/>
      <c r="ABI38" s="13"/>
      <c r="ABJ38" s="13"/>
      <c r="ABK38" s="13"/>
      <c r="ABL38" s="13"/>
      <c r="ABM38" s="13"/>
      <c r="ABN38" s="13"/>
      <c r="ABO38" s="13"/>
      <c r="ABP38" s="13"/>
      <c r="ABQ38" s="13"/>
      <c r="ABR38" s="13"/>
      <c r="ABS38" s="13"/>
      <c r="ABT38" s="13"/>
      <c r="ABU38" s="13"/>
      <c r="ABV38" s="13"/>
      <c r="ABW38" s="13"/>
      <c r="ABX38" s="13"/>
      <c r="ABY38" s="13"/>
      <c r="ABZ38" s="13"/>
      <c r="ACA38" s="13"/>
      <c r="ACB38" s="13"/>
      <c r="ACC38" s="13"/>
      <c r="ACD38" s="13"/>
      <c r="ACE38" s="13"/>
      <c r="ACF38" s="13"/>
      <c r="ACG38" s="13"/>
      <c r="ACH38" s="13"/>
      <c r="ACI38" s="13"/>
      <c r="ACJ38" s="13"/>
      <c r="ACK38" s="13"/>
      <c r="ACL38" s="13"/>
      <c r="ACM38" s="13"/>
      <c r="ACN38" s="13"/>
      <c r="ACO38" s="13"/>
      <c r="ACP38" s="13"/>
      <c r="ACQ38" s="13"/>
      <c r="ACR38" s="13"/>
      <c r="ACS38" s="13"/>
      <c r="ACT38" s="13"/>
      <c r="ACU38" s="13"/>
      <c r="ACV38" s="13"/>
      <c r="ACW38" s="13"/>
      <c r="ACX38" s="13"/>
      <c r="ACY38" s="13"/>
      <c r="ACZ38" s="13"/>
      <c r="ADA38" s="13"/>
      <c r="ADB38" s="13"/>
      <c r="ADC38" s="13"/>
      <c r="ADD38" s="13"/>
      <c r="ADE38" s="13"/>
      <c r="ADF38" s="13"/>
      <c r="ADG38" s="13"/>
      <c r="ADH38" s="13"/>
      <c r="ADI38" s="13"/>
      <c r="ADJ38" s="13"/>
      <c r="ADK38" s="13"/>
      <c r="ADL38" s="13"/>
      <c r="ADM38" s="13"/>
      <c r="ADN38" s="13"/>
      <c r="ADO38" s="13"/>
      <c r="ADP38" s="13"/>
      <c r="ADQ38" s="13"/>
      <c r="ADR38" s="13"/>
      <c r="ADS38" s="13"/>
      <c r="ADT38" s="13"/>
      <c r="ADU38" s="13"/>
      <c r="ADV38" s="13"/>
      <c r="ADW38" s="13"/>
      <c r="ADX38" s="13"/>
      <c r="ADY38" s="13"/>
      <c r="ADZ38" s="13"/>
      <c r="AEA38" s="13"/>
      <c r="AEB38" s="13"/>
      <c r="AEC38" s="13"/>
      <c r="AED38" s="13"/>
      <c r="AEE38" s="13"/>
      <c r="AEF38" s="13"/>
      <c r="AEG38" s="13"/>
      <c r="AEH38" s="13"/>
      <c r="AEI38" s="13"/>
      <c r="AEJ38" s="13"/>
      <c r="AEK38" s="13"/>
      <c r="AEL38" s="13"/>
      <c r="AEM38" s="13"/>
      <c r="AEN38" s="13"/>
      <c r="AEO38" s="13"/>
      <c r="AEP38" s="13"/>
      <c r="AEQ38" s="13"/>
      <c r="AER38" s="13"/>
      <c r="AES38" s="13"/>
      <c r="AET38" s="13"/>
      <c r="AEU38" s="13"/>
      <c r="AEV38" s="13"/>
      <c r="AEW38" s="13"/>
      <c r="AEX38" s="13"/>
      <c r="AEY38" s="13"/>
      <c r="AEZ38" s="13"/>
      <c r="AFA38" s="13"/>
      <c r="AFB38" s="13"/>
      <c r="AFC38" s="13"/>
      <c r="AFD38" s="13"/>
      <c r="AFE38" s="13"/>
      <c r="AFF38" s="13"/>
      <c r="AFG38" s="13"/>
      <c r="AFH38" s="13"/>
      <c r="AFI38" s="13"/>
      <c r="AFJ38" s="13"/>
      <c r="AFK38" s="13"/>
      <c r="AFL38" s="13"/>
      <c r="AFM38" s="13"/>
      <c r="AFN38" s="13"/>
      <c r="AFO38" s="13"/>
      <c r="AFP38" s="13"/>
      <c r="AFQ38" s="13"/>
      <c r="AFR38" s="13"/>
      <c r="AFS38" s="13"/>
      <c r="AFT38" s="13"/>
      <c r="AFU38" s="13"/>
      <c r="AFV38" s="13"/>
      <c r="AFW38" s="13"/>
      <c r="AFX38" s="13"/>
      <c r="AFY38" s="13"/>
      <c r="AFZ38" s="13"/>
      <c r="AGA38" s="13"/>
      <c r="AGB38" s="13"/>
      <c r="AGC38" s="13"/>
      <c r="AGD38" s="13"/>
      <c r="AGE38" s="13"/>
      <c r="AGF38" s="13"/>
      <c r="AGG38" s="13"/>
      <c r="AGH38" s="13"/>
      <c r="AGI38" s="13"/>
      <c r="AGJ38" s="13"/>
      <c r="AGK38" s="13"/>
      <c r="AGL38" s="13"/>
      <c r="AGM38" s="13"/>
      <c r="AGN38" s="13"/>
      <c r="AGO38" s="13"/>
      <c r="AGP38" s="13"/>
      <c r="AGQ38" s="13"/>
      <c r="AGR38" s="13"/>
      <c r="AGS38" s="13"/>
      <c r="AGT38" s="13"/>
      <c r="AGU38" s="13"/>
      <c r="AGV38" s="13"/>
      <c r="AGW38" s="13"/>
      <c r="AGX38" s="13"/>
      <c r="AGY38" s="13"/>
      <c r="AGZ38" s="13"/>
      <c r="AHA38" s="13"/>
      <c r="AHB38" s="13"/>
      <c r="AHC38" s="13"/>
      <c r="AHD38" s="13"/>
      <c r="AHE38" s="13"/>
      <c r="AHF38" s="13"/>
      <c r="AHG38" s="13"/>
      <c r="AHH38" s="13"/>
      <c r="AHI38" s="13"/>
      <c r="AHJ38" s="13"/>
      <c r="AHK38" s="13"/>
      <c r="AHL38" s="13"/>
      <c r="AHM38" s="13"/>
      <c r="AHN38" s="13"/>
      <c r="AHO38" s="13"/>
      <c r="AHP38" s="13"/>
      <c r="AHQ38" s="13"/>
      <c r="AHR38" s="13"/>
      <c r="AHS38" s="13"/>
      <c r="AHT38" s="13"/>
      <c r="AHU38" s="13"/>
      <c r="AHV38" s="13"/>
      <c r="AHW38" s="13"/>
      <c r="AHX38" s="13"/>
      <c r="AHY38" s="13"/>
      <c r="AHZ38" s="13"/>
      <c r="AIA38" s="13"/>
      <c r="AIB38" s="13"/>
      <c r="AIC38" s="13"/>
      <c r="AID38" s="13"/>
      <c r="AIE38" s="13"/>
      <c r="AIF38" s="13"/>
      <c r="AIG38" s="13"/>
      <c r="AIH38" s="13"/>
      <c r="AII38" s="13"/>
      <c r="AIJ38" s="13"/>
      <c r="AIK38" s="13"/>
      <c r="AIL38" s="13"/>
      <c r="AIM38" s="13"/>
      <c r="AIN38" s="13"/>
      <c r="AIO38" s="13"/>
      <c r="AIP38" s="13"/>
      <c r="AIQ38" s="13"/>
      <c r="AIR38" s="13"/>
      <c r="AIS38" s="13"/>
      <c r="AIT38" s="13"/>
      <c r="AIU38" s="13"/>
      <c r="AIV38" s="13"/>
      <c r="AIW38" s="13"/>
      <c r="AIX38" s="13"/>
      <c r="AIY38" s="13"/>
      <c r="AIZ38" s="13"/>
      <c r="AJA38" s="13"/>
      <c r="AJB38" s="13"/>
      <c r="AJC38" s="13"/>
      <c r="AJD38" s="13"/>
      <c r="AJE38" s="13"/>
      <c r="AJF38" s="13"/>
      <c r="AJG38" s="13"/>
      <c r="AJH38" s="13"/>
      <c r="AJI38" s="13"/>
      <c r="AJJ38" s="13"/>
      <c r="AJK38" s="13"/>
      <c r="AJL38" s="13"/>
      <c r="AJM38" s="13"/>
      <c r="AJN38" s="13"/>
      <c r="AJO38" s="13"/>
      <c r="AJP38" s="13"/>
      <c r="AJQ38" s="13"/>
      <c r="AJR38" s="13"/>
      <c r="AJS38" s="13"/>
      <c r="AJT38" s="13"/>
      <c r="AJU38" s="13"/>
      <c r="AJV38" s="13"/>
      <c r="AJW38" s="13"/>
      <c r="AJX38" s="13"/>
      <c r="AJY38" s="13"/>
      <c r="AJZ38" s="13"/>
      <c r="AKA38" s="13"/>
      <c r="AKB38" s="13"/>
      <c r="AKC38" s="13"/>
      <c r="AKD38" s="13"/>
      <c r="AKE38" s="13"/>
      <c r="AKF38" s="13"/>
      <c r="AKG38" s="13"/>
      <c r="AKH38" s="13"/>
      <c r="AKI38" s="13"/>
      <c r="AKJ38" s="13"/>
      <c r="AKK38" s="13"/>
      <c r="AKL38" s="13"/>
      <c r="AKM38" s="13"/>
      <c r="AKN38" s="13"/>
      <c r="AKO38" s="13"/>
      <c r="AKP38" s="13"/>
      <c r="AKQ38" s="13"/>
      <c r="AKR38" s="13"/>
      <c r="AKS38" s="13"/>
      <c r="AKT38" s="13"/>
      <c r="AKU38" s="13"/>
      <c r="AKV38" s="13"/>
      <c r="AKW38" s="13"/>
      <c r="AKX38" s="13"/>
      <c r="AKY38" s="13"/>
      <c r="AKZ38" s="13"/>
      <c r="ALA38" s="13"/>
      <c r="ALB38" s="13"/>
      <c r="ALC38" s="13"/>
      <c r="ALD38" s="13"/>
      <c r="ALE38" s="13"/>
      <c r="ALF38" s="13"/>
      <c r="ALG38" s="13"/>
      <c r="ALH38" s="13"/>
      <c r="ALI38" s="13"/>
      <c r="ALJ38" s="13"/>
      <c r="ALK38" s="13"/>
      <c r="ALL38" s="13"/>
      <c r="ALM38" s="13"/>
      <c r="ALN38" s="13"/>
      <c r="ALO38" s="13"/>
      <c r="ALP38" s="13"/>
      <c r="ALQ38" s="13"/>
      <c r="ALR38" s="13"/>
      <c r="ALS38" s="13"/>
      <c r="ALT38" s="13"/>
      <c r="ALU38" s="13"/>
      <c r="ALV38" s="13"/>
      <c r="ALW38" s="13"/>
      <c r="ALX38" s="13"/>
      <c r="ALY38" s="13"/>
      <c r="ALZ38" s="13"/>
      <c r="AMA38" s="13"/>
      <c r="AMB38" s="13"/>
      <c r="AMC38" s="13"/>
      <c r="AMD38" s="13"/>
      <c r="AMM38"/>
      <c r="AMN38"/>
      <c r="AMO38"/>
    </row>
    <row r="39" spans="1:1018 1027:1029" s="12" customFormat="1" ht="30" customHeight="1" x14ac:dyDescent="0.25">
      <c r="A39" s="181"/>
      <c r="B39" s="182"/>
      <c r="C39" s="24" t="s">
        <v>42</v>
      </c>
      <c r="D39" s="45"/>
      <c r="E39" s="133"/>
      <c r="F39" s="133"/>
      <c r="G39" s="27"/>
      <c r="H39" s="28"/>
      <c r="I39" s="25"/>
      <c r="J39" s="26"/>
      <c r="K39" s="28"/>
      <c r="L39" s="26"/>
      <c r="M39" s="29"/>
      <c r="N39" s="30">
        <f t="shared" si="10"/>
        <v>0</v>
      </c>
      <c r="O39" s="31"/>
      <c r="P39" s="32"/>
      <c r="Q39" s="33"/>
      <c r="R39" s="34">
        <f t="shared" si="11"/>
        <v>0</v>
      </c>
      <c r="S39" s="34" t="str">
        <f t="shared" si="12"/>
        <v>none</v>
      </c>
      <c r="T39" s="33"/>
      <c r="U39" s="34" t="e">
        <f t="shared" si="2"/>
        <v>#VALUE!</v>
      </c>
      <c r="V39" s="35"/>
      <c r="W39" s="147"/>
      <c r="X39" s="35"/>
      <c r="Y39" s="30" t="e">
        <f t="shared" si="3"/>
        <v>#VALUE!</v>
      </c>
      <c r="Z39" s="136" t="e">
        <f t="shared" si="13"/>
        <v>#VALUE!</v>
      </c>
      <c r="AA39" s="36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M39"/>
      <c r="AMN39"/>
      <c r="AMO39"/>
    </row>
    <row r="40" spans="1:1018 1027:1029" s="12" customFormat="1" ht="30" customHeight="1" x14ac:dyDescent="0.25">
      <c r="A40" s="181"/>
      <c r="B40" s="182"/>
      <c r="C40" s="54" t="s">
        <v>43</v>
      </c>
      <c r="D40" s="55"/>
      <c r="E40" s="134"/>
      <c r="F40" s="134"/>
      <c r="G40" s="56"/>
      <c r="H40" s="46"/>
      <c r="I40" s="37"/>
      <c r="J40" s="38"/>
      <c r="K40" s="46"/>
      <c r="L40" s="38"/>
      <c r="M40" s="57"/>
      <c r="N40" s="47">
        <f t="shared" si="10"/>
        <v>0</v>
      </c>
      <c r="O40" s="48"/>
      <c r="P40" s="49"/>
      <c r="Q40" s="58"/>
      <c r="R40" s="50">
        <f t="shared" si="11"/>
        <v>0</v>
      </c>
      <c r="S40" s="50" t="str">
        <f t="shared" si="12"/>
        <v>none</v>
      </c>
      <c r="T40" s="58"/>
      <c r="U40" s="50" t="e">
        <f t="shared" si="2"/>
        <v>#VALUE!</v>
      </c>
      <c r="V40" s="59"/>
      <c r="W40" s="147"/>
      <c r="X40" s="59"/>
      <c r="Y40" s="47" t="e">
        <f t="shared" si="3"/>
        <v>#VALUE!</v>
      </c>
      <c r="Z40" s="138" t="e">
        <f t="shared" si="13"/>
        <v>#VALUE!</v>
      </c>
      <c r="AA40" s="51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  <c r="WZ40" s="13"/>
      <c r="XA40" s="13"/>
      <c r="XB40" s="13"/>
      <c r="XC40" s="13"/>
      <c r="XD40" s="13"/>
      <c r="XE40" s="13"/>
      <c r="XF40" s="13"/>
      <c r="XG40" s="13"/>
      <c r="XH40" s="13"/>
      <c r="XI40" s="13"/>
      <c r="XJ40" s="13"/>
      <c r="XK40" s="13"/>
      <c r="XL40" s="13"/>
      <c r="XM40" s="13"/>
      <c r="XN40" s="13"/>
      <c r="XO40" s="13"/>
      <c r="XP40" s="13"/>
      <c r="XQ40" s="13"/>
      <c r="XR40" s="13"/>
      <c r="XS40" s="13"/>
      <c r="XT40" s="13"/>
      <c r="XU40" s="13"/>
      <c r="XV40" s="13"/>
      <c r="XW40" s="13"/>
      <c r="XX40" s="13"/>
      <c r="XY40" s="13"/>
      <c r="XZ40" s="13"/>
      <c r="YA40" s="13"/>
      <c r="YB40" s="13"/>
      <c r="YC40" s="13"/>
      <c r="YD40" s="13"/>
      <c r="YE40" s="13"/>
      <c r="YF40" s="13"/>
      <c r="YG40" s="13"/>
      <c r="YH40" s="13"/>
      <c r="YI40" s="13"/>
      <c r="YJ40" s="13"/>
      <c r="YK40" s="13"/>
      <c r="YL40" s="13"/>
      <c r="YM40" s="13"/>
      <c r="YN40" s="13"/>
      <c r="YO40" s="13"/>
      <c r="YP40" s="13"/>
      <c r="YQ40" s="13"/>
      <c r="YR40" s="13"/>
      <c r="YS40" s="13"/>
      <c r="YT40" s="13"/>
      <c r="YU40" s="13"/>
      <c r="YV40" s="13"/>
      <c r="YW40" s="13"/>
      <c r="YX40" s="13"/>
      <c r="YY40" s="13"/>
      <c r="YZ40" s="13"/>
      <c r="ZA40" s="13"/>
      <c r="ZB40" s="13"/>
      <c r="ZC40" s="13"/>
      <c r="ZD40" s="13"/>
      <c r="ZE40" s="13"/>
      <c r="ZF40" s="13"/>
      <c r="ZG40" s="13"/>
      <c r="ZH40" s="13"/>
      <c r="ZI40" s="13"/>
      <c r="ZJ40" s="13"/>
      <c r="ZK40" s="13"/>
      <c r="ZL40" s="13"/>
      <c r="ZM40" s="13"/>
      <c r="ZN40" s="13"/>
      <c r="ZO40" s="13"/>
      <c r="ZP40" s="13"/>
      <c r="ZQ40" s="13"/>
      <c r="ZR40" s="13"/>
      <c r="ZS40" s="13"/>
      <c r="ZT40" s="13"/>
      <c r="ZU40" s="13"/>
      <c r="ZV40" s="13"/>
      <c r="ZW40" s="13"/>
      <c r="ZX40" s="13"/>
      <c r="ZY40" s="13"/>
      <c r="ZZ40" s="13"/>
      <c r="AAA40" s="13"/>
      <c r="AAB40" s="13"/>
      <c r="AAC40" s="13"/>
      <c r="AAD40" s="13"/>
      <c r="AAE40" s="13"/>
      <c r="AAF40" s="13"/>
      <c r="AAG40" s="13"/>
      <c r="AAH40" s="13"/>
      <c r="AAI40" s="13"/>
      <c r="AAJ40" s="13"/>
      <c r="AAK40" s="13"/>
      <c r="AAL40" s="13"/>
      <c r="AAM40" s="13"/>
      <c r="AAN40" s="13"/>
      <c r="AAO40" s="13"/>
      <c r="AAP40" s="13"/>
      <c r="AAQ40" s="13"/>
      <c r="AAR40" s="13"/>
      <c r="AAS40" s="13"/>
      <c r="AAT40" s="13"/>
      <c r="AAU40" s="13"/>
      <c r="AAV40" s="13"/>
      <c r="AAW40" s="13"/>
      <c r="AAX40" s="13"/>
      <c r="AAY40" s="13"/>
      <c r="AAZ40" s="13"/>
      <c r="ABA40" s="13"/>
      <c r="ABB40" s="13"/>
      <c r="ABC40" s="13"/>
      <c r="ABD40" s="13"/>
      <c r="ABE40" s="13"/>
      <c r="ABF40" s="13"/>
      <c r="ABG40" s="13"/>
      <c r="ABH40" s="13"/>
      <c r="ABI40" s="13"/>
      <c r="ABJ40" s="13"/>
      <c r="ABK40" s="13"/>
      <c r="ABL40" s="13"/>
      <c r="ABM40" s="13"/>
      <c r="ABN40" s="13"/>
      <c r="ABO40" s="13"/>
      <c r="ABP40" s="13"/>
      <c r="ABQ40" s="13"/>
      <c r="ABR40" s="13"/>
      <c r="ABS40" s="13"/>
      <c r="ABT40" s="13"/>
      <c r="ABU40" s="13"/>
      <c r="ABV40" s="13"/>
      <c r="ABW40" s="13"/>
      <c r="ABX40" s="13"/>
      <c r="ABY40" s="13"/>
      <c r="ABZ40" s="13"/>
      <c r="ACA40" s="13"/>
      <c r="ACB40" s="13"/>
      <c r="ACC40" s="13"/>
      <c r="ACD40" s="13"/>
      <c r="ACE40" s="13"/>
      <c r="ACF40" s="13"/>
      <c r="ACG40" s="13"/>
      <c r="ACH40" s="13"/>
      <c r="ACI40" s="13"/>
      <c r="ACJ40" s="13"/>
      <c r="ACK40" s="13"/>
      <c r="ACL40" s="13"/>
      <c r="ACM40" s="13"/>
      <c r="ACN40" s="13"/>
      <c r="ACO40" s="13"/>
      <c r="ACP40" s="13"/>
      <c r="ACQ40" s="13"/>
      <c r="ACR40" s="13"/>
      <c r="ACS40" s="13"/>
      <c r="ACT40" s="13"/>
      <c r="ACU40" s="13"/>
      <c r="ACV40" s="13"/>
      <c r="ACW40" s="13"/>
      <c r="ACX40" s="13"/>
      <c r="ACY40" s="13"/>
      <c r="ACZ40" s="13"/>
      <c r="ADA40" s="13"/>
      <c r="ADB40" s="13"/>
      <c r="ADC40" s="13"/>
      <c r="ADD40" s="13"/>
      <c r="ADE40" s="13"/>
      <c r="ADF40" s="13"/>
      <c r="ADG40" s="13"/>
      <c r="ADH40" s="13"/>
      <c r="ADI40" s="13"/>
      <c r="ADJ40" s="13"/>
      <c r="ADK40" s="13"/>
      <c r="ADL40" s="13"/>
      <c r="ADM40" s="13"/>
      <c r="ADN40" s="13"/>
      <c r="ADO40" s="13"/>
      <c r="ADP40" s="13"/>
      <c r="ADQ40" s="13"/>
      <c r="ADR40" s="13"/>
      <c r="ADS40" s="13"/>
      <c r="ADT40" s="13"/>
      <c r="ADU40" s="13"/>
      <c r="ADV40" s="13"/>
      <c r="ADW40" s="13"/>
      <c r="ADX40" s="13"/>
      <c r="ADY40" s="13"/>
      <c r="ADZ40" s="13"/>
      <c r="AEA40" s="13"/>
      <c r="AEB40" s="13"/>
      <c r="AEC40" s="13"/>
      <c r="AED40" s="13"/>
      <c r="AEE40" s="13"/>
      <c r="AEF40" s="13"/>
      <c r="AEG40" s="13"/>
      <c r="AEH40" s="13"/>
      <c r="AEI40" s="13"/>
      <c r="AEJ40" s="13"/>
      <c r="AEK40" s="13"/>
      <c r="AEL40" s="13"/>
      <c r="AEM40" s="13"/>
      <c r="AEN40" s="13"/>
      <c r="AEO40" s="13"/>
      <c r="AEP40" s="13"/>
      <c r="AEQ40" s="13"/>
      <c r="AER40" s="13"/>
      <c r="AES40" s="13"/>
      <c r="AET40" s="13"/>
      <c r="AEU40" s="13"/>
      <c r="AEV40" s="13"/>
      <c r="AEW40" s="13"/>
      <c r="AEX40" s="13"/>
      <c r="AEY40" s="13"/>
      <c r="AEZ40" s="13"/>
      <c r="AFA40" s="13"/>
      <c r="AFB40" s="13"/>
      <c r="AFC40" s="13"/>
      <c r="AFD40" s="13"/>
      <c r="AFE40" s="13"/>
      <c r="AFF40" s="13"/>
      <c r="AFG40" s="13"/>
      <c r="AFH40" s="13"/>
      <c r="AFI40" s="13"/>
      <c r="AFJ40" s="13"/>
      <c r="AFK40" s="13"/>
      <c r="AFL40" s="13"/>
      <c r="AFM40" s="13"/>
      <c r="AFN40" s="13"/>
      <c r="AFO40" s="13"/>
      <c r="AFP40" s="13"/>
      <c r="AFQ40" s="13"/>
      <c r="AFR40" s="13"/>
      <c r="AFS40" s="13"/>
      <c r="AFT40" s="13"/>
      <c r="AFU40" s="13"/>
      <c r="AFV40" s="13"/>
      <c r="AFW40" s="13"/>
      <c r="AFX40" s="13"/>
      <c r="AFY40" s="13"/>
      <c r="AFZ40" s="13"/>
      <c r="AGA40" s="13"/>
      <c r="AGB40" s="13"/>
      <c r="AGC40" s="13"/>
      <c r="AGD40" s="13"/>
      <c r="AGE40" s="13"/>
      <c r="AGF40" s="13"/>
      <c r="AGG40" s="13"/>
      <c r="AGH40" s="13"/>
      <c r="AGI40" s="13"/>
      <c r="AGJ40" s="13"/>
      <c r="AGK40" s="13"/>
      <c r="AGL40" s="13"/>
      <c r="AGM40" s="13"/>
      <c r="AGN40" s="13"/>
      <c r="AGO40" s="13"/>
      <c r="AGP40" s="13"/>
      <c r="AGQ40" s="13"/>
      <c r="AGR40" s="13"/>
      <c r="AGS40" s="13"/>
      <c r="AGT40" s="13"/>
      <c r="AGU40" s="13"/>
      <c r="AGV40" s="13"/>
      <c r="AGW40" s="13"/>
      <c r="AGX40" s="13"/>
      <c r="AGY40" s="13"/>
      <c r="AGZ40" s="13"/>
      <c r="AHA40" s="13"/>
      <c r="AHB40" s="13"/>
      <c r="AHC40" s="13"/>
      <c r="AHD40" s="13"/>
      <c r="AHE40" s="13"/>
      <c r="AHF40" s="13"/>
      <c r="AHG40" s="13"/>
      <c r="AHH40" s="13"/>
      <c r="AHI40" s="13"/>
      <c r="AHJ40" s="13"/>
      <c r="AHK40" s="13"/>
      <c r="AHL40" s="13"/>
      <c r="AHM40" s="13"/>
      <c r="AHN40" s="13"/>
      <c r="AHO40" s="13"/>
      <c r="AHP40" s="13"/>
      <c r="AHQ40" s="13"/>
      <c r="AHR40" s="13"/>
      <c r="AHS40" s="13"/>
      <c r="AHT40" s="13"/>
      <c r="AHU40" s="13"/>
      <c r="AHV40" s="13"/>
      <c r="AHW40" s="13"/>
      <c r="AHX40" s="13"/>
      <c r="AHY40" s="13"/>
      <c r="AHZ40" s="13"/>
      <c r="AIA40" s="13"/>
      <c r="AIB40" s="13"/>
      <c r="AIC40" s="13"/>
      <c r="AID40" s="13"/>
      <c r="AIE40" s="13"/>
      <c r="AIF40" s="13"/>
      <c r="AIG40" s="13"/>
      <c r="AIH40" s="13"/>
      <c r="AII40" s="13"/>
      <c r="AIJ40" s="13"/>
      <c r="AIK40" s="13"/>
      <c r="AIL40" s="13"/>
      <c r="AIM40" s="13"/>
      <c r="AIN40" s="13"/>
      <c r="AIO40" s="13"/>
      <c r="AIP40" s="13"/>
      <c r="AIQ40" s="13"/>
      <c r="AIR40" s="13"/>
      <c r="AIS40" s="13"/>
      <c r="AIT40" s="13"/>
      <c r="AIU40" s="13"/>
      <c r="AIV40" s="13"/>
      <c r="AIW40" s="13"/>
      <c r="AIX40" s="13"/>
      <c r="AIY40" s="13"/>
      <c r="AIZ40" s="13"/>
      <c r="AJA40" s="13"/>
      <c r="AJB40" s="13"/>
      <c r="AJC40" s="13"/>
      <c r="AJD40" s="13"/>
      <c r="AJE40" s="13"/>
      <c r="AJF40" s="13"/>
      <c r="AJG40" s="13"/>
      <c r="AJH40" s="13"/>
      <c r="AJI40" s="13"/>
      <c r="AJJ40" s="13"/>
      <c r="AJK40" s="13"/>
      <c r="AJL40" s="13"/>
      <c r="AJM40" s="13"/>
      <c r="AJN40" s="13"/>
      <c r="AJO40" s="13"/>
      <c r="AJP40" s="13"/>
      <c r="AJQ40" s="13"/>
      <c r="AJR40" s="13"/>
      <c r="AJS40" s="13"/>
      <c r="AJT40" s="13"/>
      <c r="AJU40" s="13"/>
      <c r="AJV40" s="13"/>
      <c r="AJW40" s="13"/>
      <c r="AJX40" s="13"/>
      <c r="AJY40" s="13"/>
      <c r="AJZ40" s="13"/>
      <c r="AKA40" s="13"/>
      <c r="AKB40" s="13"/>
      <c r="AKC40" s="13"/>
      <c r="AKD40" s="13"/>
      <c r="AKE40" s="13"/>
      <c r="AKF40" s="13"/>
      <c r="AKG40" s="13"/>
      <c r="AKH40" s="13"/>
      <c r="AKI40" s="13"/>
      <c r="AKJ40" s="13"/>
      <c r="AKK40" s="13"/>
      <c r="AKL40" s="13"/>
      <c r="AKM40" s="13"/>
      <c r="AKN40" s="13"/>
      <c r="AKO40" s="13"/>
      <c r="AKP40" s="13"/>
      <c r="AKQ40" s="13"/>
      <c r="AKR40" s="13"/>
      <c r="AKS40" s="13"/>
      <c r="AKT40" s="13"/>
      <c r="AKU40" s="13"/>
      <c r="AKV40" s="13"/>
      <c r="AKW40" s="13"/>
      <c r="AKX40" s="13"/>
      <c r="AKY40" s="13"/>
      <c r="AKZ40" s="13"/>
      <c r="ALA40" s="13"/>
      <c r="ALB40" s="13"/>
      <c r="ALC40" s="13"/>
      <c r="ALD40" s="13"/>
      <c r="ALE40" s="13"/>
      <c r="ALF40" s="13"/>
      <c r="ALG40" s="13"/>
      <c r="ALH40" s="13"/>
      <c r="ALI40" s="13"/>
      <c r="ALJ40" s="13"/>
      <c r="ALK40" s="13"/>
      <c r="ALL40" s="13"/>
      <c r="ALM40" s="13"/>
      <c r="ALN40" s="13"/>
      <c r="ALO40" s="13"/>
      <c r="ALP40" s="13"/>
      <c r="ALQ40" s="13"/>
      <c r="ALR40" s="13"/>
      <c r="ALS40" s="13"/>
      <c r="ALT40" s="13"/>
      <c r="ALU40" s="13"/>
      <c r="ALV40" s="13"/>
      <c r="ALW40" s="13"/>
      <c r="ALX40" s="13"/>
      <c r="ALY40" s="13"/>
      <c r="ALZ40" s="13"/>
      <c r="AMA40" s="13"/>
      <c r="AMB40" s="13"/>
      <c r="AMC40" s="13"/>
      <c r="AMD40" s="13"/>
      <c r="AMM40"/>
      <c r="AMN40"/>
      <c r="AMO40"/>
    </row>
  </sheetData>
  <sheetProtection sheet="1" scenarios="1" formatColumns="0" formatRows="0" insertRows="0" deleteRows="0"/>
  <mergeCells count="43">
    <mergeCell ref="R8:R10"/>
    <mergeCell ref="S8:S10"/>
    <mergeCell ref="D8:F8"/>
    <mergeCell ref="G8:G10"/>
    <mergeCell ref="H8:L8"/>
    <mergeCell ref="M8:M10"/>
    <mergeCell ref="N8:N10"/>
    <mergeCell ref="Y8:Y10"/>
    <mergeCell ref="Z8:Z10"/>
    <mergeCell ref="AA8:AA10"/>
    <mergeCell ref="D9:D10"/>
    <mergeCell ref="E9:E10"/>
    <mergeCell ref="F9:F10"/>
    <mergeCell ref="H9:J9"/>
    <mergeCell ref="K9:L9"/>
    <mergeCell ref="T8:T10"/>
    <mergeCell ref="U8:U10"/>
    <mergeCell ref="V8:V10"/>
    <mergeCell ref="W8:W10"/>
    <mergeCell ref="X8:X10"/>
    <mergeCell ref="O8:O10"/>
    <mergeCell ref="P8:P10"/>
    <mergeCell ref="Q8:Q10"/>
    <mergeCell ref="A32:A40"/>
    <mergeCell ref="B32:B34"/>
    <mergeCell ref="B35:B37"/>
    <mergeCell ref="B38:B40"/>
    <mergeCell ref="A12:A20"/>
    <mergeCell ref="B12:B14"/>
    <mergeCell ref="B15:B17"/>
    <mergeCell ref="B18:B20"/>
    <mergeCell ref="D3:D4"/>
    <mergeCell ref="E3:F4"/>
    <mergeCell ref="A22:A30"/>
    <mergeCell ref="B22:B24"/>
    <mergeCell ref="B25:B27"/>
    <mergeCell ref="B28:B30"/>
    <mergeCell ref="A3:B3"/>
    <mergeCell ref="A4:B4"/>
    <mergeCell ref="A8:A10"/>
    <mergeCell ref="B8:B10"/>
    <mergeCell ref="C8:C10"/>
    <mergeCell ref="A5:B5"/>
  </mergeCells>
  <conditionalFormatting sqref="Z12:Z20 Z22:Z30 Z32:Z40">
    <cfRule type="cellIs" dxfId="6" priority="2" operator="equal">
      <formula>0</formula>
    </cfRule>
    <cfRule type="cellIs" dxfId="5" priority="3" operator="equal">
      <formula>"?"</formula>
    </cfRule>
    <cfRule type="cellIs" dxfId="4" priority="4" operator="equal">
      <formula>"+"</formula>
    </cfRule>
    <cfRule type="cellIs" dxfId="3" priority="5" operator="equal">
      <formula>"+ +"</formula>
    </cfRule>
    <cfRule type="cellIs" dxfId="2" priority="6" operator="equal">
      <formula>"L"</formula>
    </cfRule>
    <cfRule type="cellIs" dxfId="1" priority="7" operator="equal">
      <formula>"M"</formula>
    </cfRule>
    <cfRule type="cellIs" dxfId="0" priority="8" operator="equal">
      <formula>"H"</formula>
    </cfRule>
  </conditionalFormatting>
  <dataValidations count="6">
    <dataValidation type="list" allowBlank="1" showInputMessage="1" showErrorMessage="1" prompt="Select or enter a value between -5 and +5" sqref="H12:L20 H22:L30 H32:L40" xr:uid="{00000000-0002-0000-0100-000000000000}">
      <formula1>"-5,-4,-3,-2,-1,0,1,2,3,4,5"</formula1>
      <formula2>0</formula2>
    </dataValidation>
    <dataValidation type="list" allowBlank="1" showInputMessage="1" showErrorMessage="1" prompt="Select or enter a value from  1 to 5" sqref="O12:P20 O32:P40 O22:P30" xr:uid="{00000000-0002-0000-0100-000001000000}">
      <formula1>"1,2,3,4,5"</formula1>
      <formula2>0</formula2>
    </dataValidation>
    <dataValidation type="list" operator="equal" allowBlank="1" showInputMessage="1" showErrorMessage="1" prompt="Select relevant category for Level of Confidence" sqref="AA12:AA20 AA22:AA30 AA32:AA40" xr:uid="{00000000-0002-0000-0100-000002000000}">
      <formula1>"High,Medium,Low"</formula1>
      <formula2>0</formula2>
    </dataValidation>
    <dataValidation type="list" operator="equal" allowBlank="1" showInputMessage="1" showErrorMessage="1" prompt="Select or enter Ecological Category (A-F)" sqref="E12:E20 E22:E30 E32:E40" xr:uid="{00000000-0002-0000-0100-000003000000}">
      <formula1>"A,A/B,B,B/C,C,C/D,D,D/E,E,E/F,F,n/a (artificial)"</formula1>
      <formula2>0</formula2>
    </dataValidation>
    <dataValidation type="list" allowBlank="1" showInputMessage="1" showErrorMessage="1" prompt="Select a probability rating from 20% to 100%" sqref="W12:W20 W22:W30 W32:W40" xr:uid="{31D4EA29-55E3-4C71-8B30-871270DA2686}">
      <formula1>"20,40,60,80,100"</formula1>
    </dataValidation>
    <dataValidation type="list" allowBlank="1" showInputMessage="1" showErrorMessage="1" prompt="Select or enter applicable Watercourse Importance rating " sqref="F12:F20 F22:F30 F32:F40" xr:uid="{92E49210-54DC-4EFC-8CFD-8C71E2240E7F}">
      <formula1>"Very high,High,Moderate,Low / Very low"</formula1>
    </dataValidation>
  </dataValidations>
  <pageMargins left="0.59027777777777801" right="0.59027777777777801" top="0.59027777777777801" bottom="0.59027777777777801" header="0.511811023622047" footer="0.511811023622047"/>
  <pageSetup paperSize="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77"/>
  <sheetViews>
    <sheetView zoomScale="80" zoomScaleNormal="80" workbookViewId="0">
      <selection activeCell="G2" sqref="G2"/>
    </sheetView>
  </sheetViews>
  <sheetFormatPr defaultColWidth="10" defaultRowHeight="12.75" x14ac:dyDescent="0.2"/>
  <cols>
    <col min="1" max="1" width="10.28515625" style="8" customWidth="1"/>
    <col min="2" max="2" width="76.42578125" style="8" customWidth="1"/>
    <col min="3" max="3" width="25.42578125" style="8" customWidth="1"/>
    <col min="4" max="4" width="42.140625" style="8" customWidth="1"/>
    <col min="5" max="16384" width="10" style="8"/>
  </cols>
  <sheetData>
    <row r="1" spans="1:5" x14ac:dyDescent="0.2">
      <c r="A1" s="60"/>
      <c r="B1" s="61"/>
      <c r="C1" s="61"/>
      <c r="D1" s="61"/>
      <c r="E1" s="62"/>
    </row>
    <row r="2" spans="1:5" ht="23.25" customHeight="1" x14ac:dyDescent="0.2">
      <c r="A2" s="193" t="s">
        <v>174</v>
      </c>
      <c r="B2" s="193"/>
      <c r="C2" s="193"/>
      <c r="D2" s="193"/>
      <c r="E2" s="194"/>
    </row>
    <row r="3" spans="1:5" ht="15.75" customHeight="1" x14ac:dyDescent="0.2">
      <c r="A3" s="63"/>
      <c r="B3" s="65"/>
      <c r="C3" s="65"/>
      <c r="D3" s="65"/>
      <c r="E3" s="64"/>
    </row>
    <row r="4" spans="1:5" ht="15" customHeight="1" x14ac:dyDescent="0.2">
      <c r="A4" s="63"/>
      <c r="B4" s="66" t="s">
        <v>155</v>
      </c>
      <c r="D4" s="65"/>
      <c r="E4" s="64"/>
    </row>
    <row r="5" spans="1:5" ht="15" customHeight="1" x14ac:dyDescent="0.2">
      <c r="A5" s="63"/>
      <c r="B5" s="152" t="s">
        <v>156</v>
      </c>
      <c r="D5" s="65"/>
      <c r="E5" s="64"/>
    </row>
    <row r="6" spans="1:5" ht="15.75" customHeight="1" thickBot="1" x14ac:dyDescent="0.25">
      <c r="A6" s="63"/>
      <c r="B6" s="8" t="s">
        <v>161</v>
      </c>
      <c r="D6" s="65"/>
      <c r="E6" s="64"/>
    </row>
    <row r="7" spans="1:5" ht="127.5" customHeight="1" x14ac:dyDescent="0.2">
      <c r="A7" s="63"/>
      <c r="B7" s="150" t="s">
        <v>159</v>
      </c>
      <c r="C7" s="123" t="s">
        <v>157</v>
      </c>
      <c r="D7" s="65"/>
      <c r="E7" s="64"/>
    </row>
    <row r="8" spans="1:5" ht="86.25" customHeight="1" x14ac:dyDescent="0.2">
      <c r="A8" s="63"/>
      <c r="B8" s="151" t="s">
        <v>160</v>
      </c>
      <c r="C8" s="124" t="s">
        <v>125</v>
      </c>
      <c r="D8" s="65"/>
      <c r="E8" s="64"/>
    </row>
    <row r="9" spans="1:5" ht="87" customHeight="1" x14ac:dyDescent="0.2">
      <c r="A9" s="63"/>
      <c r="B9" s="151" t="s">
        <v>162</v>
      </c>
      <c r="C9" s="124" t="s">
        <v>126</v>
      </c>
      <c r="D9" s="65"/>
      <c r="E9" s="64"/>
    </row>
    <row r="10" spans="1:5" ht="112.5" customHeight="1" thickBot="1" x14ac:dyDescent="0.25">
      <c r="A10" s="63"/>
      <c r="B10" s="153" t="s">
        <v>163</v>
      </c>
      <c r="C10" s="125" t="s">
        <v>127</v>
      </c>
      <c r="D10" s="65"/>
      <c r="E10" s="64"/>
    </row>
    <row r="11" spans="1:5" ht="47.25" customHeight="1" x14ac:dyDescent="0.2">
      <c r="A11" s="63"/>
      <c r="B11" s="197" t="s">
        <v>158</v>
      </c>
      <c r="C11" s="197"/>
      <c r="D11" s="197"/>
      <c r="E11" s="64"/>
    </row>
    <row r="12" spans="1:5" ht="24.95" customHeight="1" x14ac:dyDescent="0.2">
      <c r="A12" s="63"/>
      <c r="B12" s="65"/>
      <c r="C12" s="65"/>
      <c r="D12" s="65"/>
      <c r="E12" s="64"/>
    </row>
    <row r="13" spans="1:5" ht="15" customHeight="1" x14ac:dyDescent="0.2">
      <c r="A13" s="63"/>
      <c r="B13" s="66" t="s">
        <v>117</v>
      </c>
      <c r="E13" s="64"/>
    </row>
    <row r="14" spans="1:5" x14ac:dyDescent="0.2">
      <c r="A14" s="63"/>
      <c r="B14" s="8" t="s">
        <v>51</v>
      </c>
      <c r="E14" s="64"/>
    </row>
    <row r="15" spans="1:5" ht="18" customHeight="1" x14ac:dyDescent="0.2">
      <c r="A15" s="63"/>
      <c r="B15" s="67" t="s">
        <v>52</v>
      </c>
      <c r="C15" s="68"/>
      <c r="E15" s="64"/>
    </row>
    <row r="16" spans="1:5" ht="15" customHeight="1" x14ac:dyDescent="0.2">
      <c r="A16" s="63"/>
      <c r="B16" s="69" t="s">
        <v>53</v>
      </c>
      <c r="C16" s="70">
        <v>0</v>
      </c>
      <c r="E16" s="64"/>
    </row>
    <row r="17" spans="1:5" ht="15" customHeight="1" x14ac:dyDescent="0.2">
      <c r="A17" s="63"/>
      <c r="B17" s="71" t="s">
        <v>54</v>
      </c>
      <c r="C17" s="72" t="s">
        <v>55</v>
      </c>
      <c r="E17" s="64"/>
    </row>
    <row r="18" spans="1:5" ht="15" customHeight="1" x14ac:dyDescent="0.2">
      <c r="A18" s="63"/>
      <c r="B18" s="71" t="s">
        <v>56</v>
      </c>
      <c r="C18" s="72" t="s">
        <v>57</v>
      </c>
      <c r="E18" s="64"/>
    </row>
    <row r="19" spans="1:5" ht="15" customHeight="1" x14ac:dyDescent="0.2">
      <c r="A19" s="63"/>
      <c r="B19" s="71" t="s">
        <v>58</v>
      </c>
      <c r="C19" s="72" t="s">
        <v>59</v>
      </c>
      <c r="E19" s="64"/>
    </row>
    <row r="20" spans="1:5" ht="15" customHeight="1" x14ac:dyDescent="0.2">
      <c r="A20" s="63"/>
      <c r="B20" s="71" t="s">
        <v>60</v>
      </c>
      <c r="C20" s="72" t="s">
        <v>61</v>
      </c>
      <c r="E20" s="64"/>
    </row>
    <row r="21" spans="1:5" ht="15" customHeight="1" x14ac:dyDescent="0.2">
      <c r="A21" s="63"/>
      <c r="B21" s="73" t="s">
        <v>62</v>
      </c>
      <c r="C21" s="74" t="s">
        <v>63</v>
      </c>
      <c r="E21" s="64"/>
    </row>
    <row r="22" spans="1:5" ht="18" customHeight="1" x14ac:dyDescent="0.2">
      <c r="A22" s="63"/>
      <c r="B22" s="67" t="s">
        <v>64</v>
      </c>
      <c r="C22" s="68"/>
      <c r="E22" s="64"/>
    </row>
    <row r="23" spans="1:5" ht="15" customHeight="1" x14ac:dyDescent="0.2">
      <c r="A23" s="63"/>
      <c r="B23" s="69" t="s">
        <v>65</v>
      </c>
      <c r="C23" s="70">
        <v>0</v>
      </c>
      <c r="E23" s="64"/>
    </row>
    <row r="24" spans="1:5" ht="15" customHeight="1" x14ac:dyDescent="0.2">
      <c r="A24" s="63"/>
      <c r="B24" s="71" t="s">
        <v>66</v>
      </c>
      <c r="C24" s="72" t="s">
        <v>67</v>
      </c>
      <c r="E24" s="64"/>
    </row>
    <row r="25" spans="1:5" ht="15" customHeight="1" x14ac:dyDescent="0.2">
      <c r="A25" s="63"/>
      <c r="B25" s="71" t="s">
        <v>68</v>
      </c>
      <c r="C25" s="72" t="s">
        <v>69</v>
      </c>
      <c r="E25" s="64"/>
    </row>
    <row r="26" spans="1:5" ht="15" customHeight="1" x14ac:dyDescent="0.2">
      <c r="A26" s="63"/>
      <c r="B26" s="71" t="s">
        <v>70</v>
      </c>
      <c r="C26" s="72" t="s">
        <v>71</v>
      </c>
      <c r="E26" s="64"/>
    </row>
    <row r="27" spans="1:5" s="78" customFormat="1" ht="27" customHeight="1" x14ac:dyDescent="0.2">
      <c r="A27" s="75"/>
      <c r="B27" s="76" t="s">
        <v>72</v>
      </c>
      <c r="C27" s="77" t="s">
        <v>73</v>
      </c>
      <c r="E27" s="79"/>
    </row>
    <row r="28" spans="1:5" ht="27" customHeight="1" x14ac:dyDescent="0.2">
      <c r="A28" s="63"/>
      <c r="B28" s="73" t="s">
        <v>74</v>
      </c>
      <c r="C28" s="74" t="s">
        <v>75</v>
      </c>
      <c r="E28" s="64"/>
    </row>
    <row r="29" spans="1:5" ht="15" customHeight="1" x14ac:dyDescent="0.2">
      <c r="A29" s="63"/>
      <c r="B29" s="80" t="s">
        <v>76</v>
      </c>
      <c r="C29" s="81"/>
      <c r="E29" s="64"/>
    </row>
    <row r="30" spans="1:5" ht="15" customHeight="1" x14ac:dyDescent="0.2">
      <c r="A30" s="63"/>
      <c r="B30" s="82" t="s">
        <v>77</v>
      </c>
      <c r="C30" s="81"/>
      <c r="E30" s="64"/>
    </row>
    <row r="31" spans="1:5" ht="24.75" customHeight="1" x14ac:dyDescent="0.2">
      <c r="A31" s="63"/>
      <c r="E31" s="64"/>
    </row>
    <row r="32" spans="1:5" ht="15" customHeight="1" x14ac:dyDescent="0.2">
      <c r="A32" s="63"/>
      <c r="B32" s="66" t="s">
        <v>118</v>
      </c>
      <c r="E32" s="64"/>
    </row>
    <row r="33" spans="1:5" x14ac:dyDescent="0.2">
      <c r="A33" s="63"/>
      <c r="B33" s="8" t="s">
        <v>78</v>
      </c>
      <c r="E33" s="64"/>
    </row>
    <row r="34" spans="1:5" ht="15" customHeight="1" x14ac:dyDescent="0.2">
      <c r="A34" s="63"/>
      <c r="B34" s="83" t="s">
        <v>79</v>
      </c>
      <c r="C34" s="70">
        <v>1</v>
      </c>
      <c r="E34" s="64"/>
    </row>
    <row r="35" spans="1:5" ht="15" customHeight="1" x14ac:dyDescent="0.2">
      <c r="A35" s="63"/>
      <c r="B35" s="84" t="s">
        <v>80</v>
      </c>
      <c r="C35" s="72">
        <v>2</v>
      </c>
      <c r="E35" s="64"/>
    </row>
    <row r="36" spans="1:5" x14ac:dyDescent="0.2">
      <c r="A36" s="63"/>
      <c r="B36" s="84" t="s">
        <v>81</v>
      </c>
      <c r="C36" s="72">
        <v>3</v>
      </c>
      <c r="E36" s="64"/>
    </row>
    <row r="37" spans="1:5" x14ac:dyDescent="0.2">
      <c r="A37" s="63"/>
      <c r="B37" s="84" t="s">
        <v>82</v>
      </c>
      <c r="C37" s="72">
        <v>4</v>
      </c>
      <c r="E37" s="64"/>
    </row>
    <row r="38" spans="1:5" ht="28.5" customHeight="1" x14ac:dyDescent="0.2">
      <c r="A38" s="63"/>
      <c r="B38" s="85" t="s">
        <v>83</v>
      </c>
      <c r="C38" s="74">
        <v>5</v>
      </c>
      <c r="E38" s="64"/>
    </row>
    <row r="39" spans="1:5" ht="24.75" customHeight="1" x14ac:dyDescent="0.2">
      <c r="A39" s="63"/>
      <c r="E39" s="64"/>
    </row>
    <row r="40" spans="1:5" ht="15" customHeight="1" x14ac:dyDescent="0.2">
      <c r="A40" s="63"/>
      <c r="B40" s="66" t="s">
        <v>119</v>
      </c>
      <c r="E40" s="64"/>
    </row>
    <row r="41" spans="1:5" x14ac:dyDescent="0.2">
      <c r="A41" s="63"/>
      <c r="B41" s="8" t="s">
        <v>84</v>
      </c>
      <c r="E41" s="64"/>
    </row>
    <row r="42" spans="1:5" ht="15" customHeight="1" x14ac:dyDescent="0.2">
      <c r="A42" s="63"/>
      <c r="B42" s="86" t="s">
        <v>85</v>
      </c>
      <c r="C42" s="87">
        <v>1</v>
      </c>
      <c r="D42" s="78"/>
      <c r="E42" s="64"/>
    </row>
    <row r="43" spans="1:5" ht="25.5" x14ac:dyDescent="0.2">
      <c r="A43" s="63"/>
      <c r="B43" s="88" t="s">
        <v>86</v>
      </c>
      <c r="C43" s="89">
        <v>2</v>
      </c>
      <c r="D43" s="78"/>
      <c r="E43" s="64"/>
    </row>
    <row r="44" spans="1:5" ht="15" customHeight="1" x14ac:dyDescent="0.2">
      <c r="A44" s="63"/>
      <c r="B44" s="88" t="s">
        <v>87</v>
      </c>
      <c r="C44" s="89">
        <v>3</v>
      </c>
      <c r="D44" s="78"/>
      <c r="E44" s="64"/>
    </row>
    <row r="45" spans="1:5" ht="15" customHeight="1" x14ac:dyDescent="0.2">
      <c r="A45" s="63"/>
      <c r="B45" s="88" t="s">
        <v>88</v>
      </c>
      <c r="C45" s="89">
        <v>4</v>
      </c>
      <c r="D45" s="78"/>
      <c r="E45" s="64"/>
    </row>
    <row r="46" spans="1:5" ht="15" customHeight="1" x14ac:dyDescent="0.2">
      <c r="A46" s="63"/>
      <c r="B46" s="90" t="s">
        <v>89</v>
      </c>
      <c r="C46" s="74">
        <v>5</v>
      </c>
      <c r="E46" s="64"/>
    </row>
    <row r="47" spans="1:5" ht="24.75" customHeight="1" x14ac:dyDescent="0.2">
      <c r="A47" s="63"/>
      <c r="E47" s="64"/>
    </row>
    <row r="48" spans="1:5" ht="15" customHeight="1" x14ac:dyDescent="0.2">
      <c r="A48" s="63"/>
      <c r="B48" s="66" t="s">
        <v>120</v>
      </c>
      <c r="C48" s="66"/>
      <c r="E48" s="64"/>
    </row>
    <row r="49" spans="1:5" x14ac:dyDescent="0.2">
      <c r="A49" s="63"/>
      <c r="B49" s="8" t="s">
        <v>90</v>
      </c>
      <c r="E49" s="64"/>
    </row>
    <row r="50" spans="1:5" ht="15" customHeight="1" x14ac:dyDescent="0.2">
      <c r="A50" s="63"/>
      <c r="B50" s="91" t="s">
        <v>91</v>
      </c>
      <c r="C50" s="120">
        <v>0.2</v>
      </c>
      <c r="D50" s="63"/>
      <c r="E50" s="64"/>
    </row>
    <row r="51" spans="1:5" ht="15" customHeight="1" x14ac:dyDescent="0.2">
      <c r="A51" s="63"/>
      <c r="B51" s="92" t="s">
        <v>92</v>
      </c>
      <c r="C51" s="119">
        <v>0.4</v>
      </c>
      <c r="D51" s="63"/>
      <c r="E51" s="64"/>
    </row>
    <row r="52" spans="1:5" ht="15" customHeight="1" x14ac:dyDescent="0.2">
      <c r="A52" s="63"/>
      <c r="B52" s="92" t="s">
        <v>93</v>
      </c>
      <c r="C52" s="119">
        <v>0.6</v>
      </c>
      <c r="D52" s="63"/>
      <c r="E52" s="64"/>
    </row>
    <row r="53" spans="1:5" ht="15" customHeight="1" x14ac:dyDescent="0.2">
      <c r="A53" s="63"/>
      <c r="B53" s="92" t="s">
        <v>94</v>
      </c>
      <c r="C53" s="119">
        <v>0.8</v>
      </c>
      <c r="D53" s="63"/>
      <c r="E53" s="64"/>
    </row>
    <row r="54" spans="1:5" ht="15" customHeight="1" x14ac:dyDescent="0.2">
      <c r="A54" s="63"/>
      <c r="B54" s="93" t="s">
        <v>95</v>
      </c>
      <c r="C54" s="118">
        <v>1</v>
      </c>
      <c r="D54" s="63"/>
      <c r="E54" s="64"/>
    </row>
    <row r="55" spans="1:5" ht="24.75" customHeight="1" x14ac:dyDescent="0.2">
      <c r="A55" s="63"/>
      <c r="E55" s="64"/>
    </row>
    <row r="56" spans="1:5" ht="15" customHeight="1" x14ac:dyDescent="0.2">
      <c r="A56" s="63"/>
      <c r="B56" s="66" t="s">
        <v>121</v>
      </c>
      <c r="E56" s="64"/>
    </row>
    <row r="57" spans="1:5" ht="15" customHeight="1" x14ac:dyDescent="0.2">
      <c r="A57" s="63"/>
      <c r="B57" s="94" t="s">
        <v>96</v>
      </c>
      <c r="C57" s="95" t="s">
        <v>97</v>
      </c>
      <c r="D57" s="96" t="s">
        <v>98</v>
      </c>
      <c r="E57" s="64"/>
    </row>
    <row r="58" spans="1:5" ht="78.75" customHeight="1" x14ac:dyDescent="0.2">
      <c r="A58" s="63"/>
      <c r="B58" s="154" t="s">
        <v>99</v>
      </c>
      <c r="C58" s="97" t="s">
        <v>100</v>
      </c>
      <c r="D58" s="98" t="s">
        <v>101</v>
      </c>
      <c r="E58" s="64"/>
    </row>
    <row r="59" spans="1:5" ht="93.75" customHeight="1" x14ac:dyDescent="0.2">
      <c r="A59" s="63"/>
      <c r="B59" s="155" t="s">
        <v>102</v>
      </c>
      <c r="C59" s="99" t="s">
        <v>103</v>
      </c>
      <c r="D59" s="100" t="s">
        <v>104</v>
      </c>
      <c r="E59" s="64"/>
    </row>
    <row r="60" spans="1:5" ht="81.75" customHeight="1" x14ac:dyDescent="0.2">
      <c r="A60" s="63"/>
      <c r="B60" s="156" t="s">
        <v>105</v>
      </c>
      <c r="C60" s="101" t="s">
        <v>106</v>
      </c>
      <c r="D60" s="102" t="s">
        <v>107</v>
      </c>
      <c r="E60" s="64"/>
    </row>
    <row r="61" spans="1:5" x14ac:dyDescent="0.2">
      <c r="A61" s="63"/>
      <c r="B61" s="103" t="s">
        <v>108</v>
      </c>
      <c r="E61" s="64"/>
    </row>
    <row r="62" spans="1:5" x14ac:dyDescent="0.2">
      <c r="A62" s="63"/>
      <c r="E62" s="64"/>
    </row>
    <row r="63" spans="1:5" ht="15" customHeight="1" thickBot="1" x14ac:dyDescent="0.25">
      <c r="A63" s="63"/>
      <c r="B63" s="66" t="s">
        <v>128</v>
      </c>
      <c r="E63" s="64"/>
    </row>
    <row r="64" spans="1:5" ht="20.100000000000001" customHeight="1" x14ac:dyDescent="0.2">
      <c r="A64" s="63"/>
      <c r="B64" s="126" t="s">
        <v>164</v>
      </c>
      <c r="C64" s="121" t="s">
        <v>165</v>
      </c>
      <c r="E64" s="64"/>
    </row>
    <row r="65" spans="1:5" ht="30" customHeight="1" x14ac:dyDescent="0.2">
      <c r="A65" s="63"/>
      <c r="B65" s="127" t="s">
        <v>123</v>
      </c>
      <c r="C65" s="130" t="s">
        <v>166</v>
      </c>
      <c r="E65" s="64"/>
    </row>
    <row r="66" spans="1:5" ht="20.100000000000001" customHeight="1" x14ac:dyDescent="0.2">
      <c r="A66" s="63"/>
      <c r="B66" s="128" t="s">
        <v>124</v>
      </c>
      <c r="C66" s="131" t="s">
        <v>129</v>
      </c>
      <c r="E66" s="64"/>
    </row>
    <row r="67" spans="1:5" ht="20.100000000000001" customHeight="1" thickBot="1" x14ac:dyDescent="0.25">
      <c r="A67" s="63"/>
      <c r="B67" s="129" t="s">
        <v>167</v>
      </c>
      <c r="C67" s="122" t="s">
        <v>129</v>
      </c>
      <c r="E67" s="64"/>
    </row>
    <row r="68" spans="1:5" ht="13.5" thickBot="1" x14ac:dyDescent="0.25">
      <c r="A68" s="63"/>
      <c r="E68" s="64"/>
    </row>
    <row r="69" spans="1:5" ht="25.5" customHeight="1" x14ac:dyDescent="0.2">
      <c r="A69" s="63"/>
      <c r="B69" s="195" t="s">
        <v>109</v>
      </c>
      <c r="C69" s="195"/>
      <c r="D69" s="195"/>
      <c r="E69" s="64"/>
    </row>
    <row r="70" spans="1:5" ht="19.5" customHeight="1" x14ac:dyDescent="0.2">
      <c r="A70" s="63"/>
      <c r="B70" s="198" t="s">
        <v>110</v>
      </c>
      <c r="C70" s="198"/>
      <c r="D70" s="198"/>
      <c r="E70" s="64"/>
    </row>
    <row r="71" spans="1:5" ht="19.5" customHeight="1" x14ac:dyDescent="0.2">
      <c r="A71" s="63"/>
      <c r="B71" s="198" t="s">
        <v>122</v>
      </c>
      <c r="C71" s="198"/>
      <c r="D71" s="198"/>
      <c r="E71" s="64"/>
    </row>
    <row r="72" spans="1:5" ht="34.5" customHeight="1" x14ac:dyDescent="0.2">
      <c r="A72" s="63"/>
      <c r="B72" s="198" t="s">
        <v>111</v>
      </c>
      <c r="C72" s="198"/>
      <c r="D72" s="198"/>
      <c r="E72" s="64"/>
    </row>
    <row r="73" spans="1:5" ht="19.5" customHeight="1" x14ac:dyDescent="0.2">
      <c r="A73" s="63"/>
      <c r="B73" s="198" t="s">
        <v>112</v>
      </c>
      <c r="C73" s="198"/>
      <c r="D73" s="198"/>
      <c r="E73" s="64"/>
    </row>
    <row r="74" spans="1:5" ht="19.5" customHeight="1" x14ac:dyDescent="0.2">
      <c r="A74" s="63"/>
      <c r="B74" s="198" t="s">
        <v>113</v>
      </c>
      <c r="C74" s="198"/>
      <c r="D74" s="198"/>
      <c r="E74" s="64"/>
    </row>
    <row r="75" spans="1:5" ht="39" customHeight="1" x14ac:dyDescent="0.2">
      <c r="A75" s="63"/>
      <c r="B75" s="196" t="s">
        <v>114</v>
      </c>
      <c r="C75" s="196"/>
      <c r="D75" s="196"/>
      <c r="E75" s="64"/>
    </row>
    <row r="76" spans="1:5" ht="24.75" customHeight="1" thickBot="1" x14ac:dyDescent="0.25">
      <c r="A76" s="104"/>
      <c r="B76" s="105"/>
      <c r="C76" s="105"/>
      <c r="D76" s="105"/>
      <c r="E76" s="106"/>
    </row>
    <row r="77" spans="1:5" x14ac:dyDescent="0.2">
      <c r="E77" s="61"/>
    </row>
  </sheetData>
  <sheetProtection sheet="1" objects="1" scenarios="1"/>
  <mergeCells count="9">
    <mergeCell ref="A2:E2"/>
    <mergeCell ref="B69:D69"/>
    <mergeCell ref="B75:D75"/>
    <mergeCell ref="B11:D11"/>
    <mergeCell ref="B70:D70"/>
    <mergeCell ref="B71:D71"/>
    <mergeCell ref="B72:D72"/>
    <mergeCell ref="B73:D73"/>
    <mergeCell ref="B74:D74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AF28-3B5E-4E76-B00A-8AA0977B70C0}">
  <dimension ref="A1:M10"/>
  <sheetViews>
    <sheetView workbookViewId="0">
      <selection activeCell="J2" sqref="J2"/>
    </sheetView>
  </sheetViews>
  <sheetFormatPr defaultRowHeight="15" x14ac:dyDescent="0.25"/>
  <sheetData>
    <row r="1" spans="1:13" x14ac:dyDescent="0.25">
      <c r="A1" s="201" t="s">
        <v>151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3" spans="1:13" ht="20.100000000000001" customHeight="1" x14ac:dyDescent="0.25">
      <c r="B3" s="200" t="s">
        <v>150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3" ht="20.100000000000001" customHeight="1" x14ac:dyDescent="0.25">
      <c r="B4" s="149" t="s">
        <v>6</v>
      </c>
      <c r="C4" s="199" t="s">
        <v>168</v>
      </c>
      <c r="D4" s="199"/>
      <c r="E4" s="199"/>
      <c r="F4" s="199"/>
      <c r="G4" s="199"/>
      <c r="H4" s="199"/>
      <c r="I4" s="199"/>
      <c r="J4" s="199"/>
      <c r="K4" s="199"/>
      <c r="L4" s="199"/>
    </row>
    <row r="5" spans="1:13" ht="20.100000000000001" customHeight="1" x14ac:dyDescent="0.25">
      <c r="B5" s="149" t="s">
        <v>7</v>
      </c>
      <c r="C5" s="199" t="s">
        <v>152</v>
      </c>
      <c r="D5" s="199"/>
      <c r="E5" s="199"/>
      <c r="F5" s="199"/>
      <c r="G5" s="199"/>
      <c r="H5" s="199"/>
      <c r="I5" s="199"/>
      <c r="J5" s="199"/>
      <c r="K5" s="199"/>
      <c r="L5" s="199"/>
    </row>
    <row r="6" spans="1:13" ht="35.1" customHeight="1" x14ac:dyDescent="0.25">
      <c r="B6" s="149" t="s">
        <v>8</v>
      </c>
      <c r="C6" s="199" t="s">
        <v>153</v>
      </c>
      <c r="D6" s="199"/>
      <c r="E6" s="199"/>
      <c r="F6" s="199"/>
      <c r="G6" s="199"/>
      <c r="H6" s="199"/>
      <c r="I6" s="199"/>
      <c r="J6" s="199"/>
      <c r="K6" s="199"/>
      <c r="L6" s="199"/>
    </row>
    <row r="7" spans="1:13" ht="35.1" customHeight="1" x14ac:dyDescent="0.25">
      <c r="B7" s="149" t="s">
        <v>9</v>
      </c>
      <c r="C7" s="199" t="s">
        <v>171</v>
      </c>
      <c r="D7" s="199"/>
      <c r="E7" s="199"/>
      <c r="F7" s="199"/>
      <c r="G7" s="199"/>
      <c r="H7" s="199"/>
      <c r="I7" s="199"/>
      <c r="J7" s="199"/>
      <c r="K7" s="199"/>
      <c r="L7" s="199"/>
    </row>
    <row r="8" spans="1:13" ht="35.1" customHeight="1" x14ac:dyDescent="0.25">
      <c r="B8" s="149" t="s">
        <v>10</v>
      </c>
      <c r="C8" s="199" t="s">
        <v>170</v>
      </c>
      <c r="D8" s="199"/>
      <c r="E8" s="199"/>
      <c r="F8" s="199"/>
      <c r="G8" s="199"/>
      <c r="H8" s="199"/>
      <c r="I8" s="199"/>
      <c r="J8" s="199"/>
      <c r="K8" s="199"/>
      <c r="L8" s="199"/>
    </row>
    <row r="9" spans="1:13" ht="35.1" customHeight="1" x14ac:dyDescent="0.25">
      <c r="B9" s="149" t="s">
        <v>11</v>
      </c>
      <c r="C9" s="199" t="s">
        <v>169</v>
      </c>
      <c r="D9" s="199"/>
      <c r="E9" s="199"/>
      <c r="F9" s="199"/>
      <c r="G9" s="199"/>
      <c r="H9" s="199"/>
      <c r="I9" s="199"/>
      <c r="J9" s="199"/>
      <c r="K9" s="199"/>
      <c r="L9" s="199"/>
    </row>
    <row r="10" spans="1:13" ht="20.100000000000001" customHeight="1" x14ac:dyDescent="0.25">
      <c r="B10" s="149" t="s">
        <v>12</v>
      </c>
      <c r="C10" s="199" t="s">
        <v>154</v>
      </c>
      <c r="D10" s="199"/>
      <c r="E10" s="199"/>
      <c r="F10" s="199"/>
      <c r="G10" s="199"/>
      <c r="H10" s="199"/>
      <c r="I10" s="199"/>
      <c r="J10" s="199"/>
      <c r="K10" s="199"/>
      <c r="L10" s="199"/>
    </row>
  </sheetData>
  <sheetProtection sheet="1" objects="1" scenarios="1"/>
  <mergeCells count="9">
    <mergeCell ref="C7:L7"/>
    <mergeCell ref="C9:L9"/>
    <mergeCell ref="C10:L10"/>
    <mergeCell ref="B3:L3"/>
    <mergeCell ref="A1:M1"/>
    <mergeCell ref="C4:L4"/>
    <mergeCell ref="C5:L5"/>
    <mergeCell ref="C6:L6"/>
    <mergeCell ref="C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Watercourses &amp; Proj Specs</vt:lpstr>
      <vt:lpstr>Risk Assessment</vt:lpstr>
      <vt:lpstr>Risk Rating Tables</vt:lpstr>
      <vt:lpstr>Summary</vt:lpstr>
      <vt:lpstr>'Risk Assessment'!Print_Area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Daphney Poppy Ramaphosa</dc:creator>
  <dc:description/>
  <cp:lastModifiedBy>DeanO</cp:lastModifiedBy>
  <cp:revision>239</cp:revision>
  <cp:lastPrinted>2023-06-10T17:32:25Z</cp:lastPrinted>
  <dcterms:created xsi:type="dcterms:W3CDTF">2013-08-26T16:41:00Z</dcterms:created>
  <dcterms:modified xsi:type="dcterms:W3CDTF">2024-02-13T10:13:47Z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1033-11.1.0.8865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